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Trjpn1-flsv01-4\最高裁判所（和光）\経理局\厚生課\本部企画\New共済文書\06_各種制度変更について\令和７年度（20280331満了）\02 被扶養者認定・要件確認等について\04 R7.10制度改正関係\08 決裁\"/>
    </mc:Choice>
  </mc:AlternateContent>
  <xr:revisionPtr revIDLastSave="0" documentId="13_ncr:1_{A0B2AC1D-9FC3-4C80-BCA2-F53403047FBA}" xr6:coauthVersionLast="47" xr6:coauthVersionMax="47" xr10:uidLastSave="{00000000-0000-0000-0000-000000000000}"/>
  <bookViews>
    <workbookView xWindow="20370" yWindow="-120" windowWidth="29040" windowHeight="15720" xr2:uid="{00000000-000D-0000-FFFF-FFFF00000000}"/>
  </bookViews>
  <sheets>
    <sheet name="①所得限度額【130万円】用" sheetId="8" r:id="rId1"/>
    <sheet name="②所得限度額【150万円】用" sheetId="9" r:id="rId2"/>
    <sheet name="③所得限度額【180万円】用" sheetId="10" r:id="rId3"/>
    <sheet name="記載例" sheetId="11" r:id="rId4"/>
  </sheets>
  <definedNames>
    <definedName name="_xlnm.Print_Area" localSheetId="3">記載例!$A$1:$H$48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11" l="1"/>
  <c r="A10" i="11"/>
  <c r="A22" i="11" s="1"/>
  <c r="I30" i="10"/>
  <c r="I31" i="10"/>
  <c r="H31" i="10"/>
  <c r="G31" i="10"/>
  <c r="G30" i="10"/>
  <c r="G9" i="10"/>
  <c r="G10" i="10"/>
  <c r="G11" i="10"/>
  <c r="G12" i="10"/>
  <c r="G13" i="10"/>
  <c r="G14" i="10"/>
  <c r="G15" i="10"/>
  <c r="G16" i="10"/>
  <c r="G17" i="10"/>
  <c r="G18" i="10"/>
  <c r="G19" i="10"/>
  <c r="G20" i="10"/>
  <c r="G21" i="10"/>
  <c r="G22" i="10"/>
  <c r="G23" i="10"/>
  <c r="G24" i="10"/>
  <c r="G25" i="10"/>
  <c r="G26" i="10"/>
  <c r="G27" i="10"/>
  <c r="G28" i="10"/>
  <c r="G29" i="10"/>
  <c r="G8" i="10"/>
  <c r="F13" i="9"/>
  <c r="A8" i="10"/>
  <c r="A20" i="10" s="1"/>
  <c r="A13" i="9"/>
  <c r="A25" i="9" s="1"/>
  <c r="F8" i="8"/>
  <c r="A13" i="8"/>
  <c r="A25" i="8" s="1"/>
  <c r="F33" i="11"/>
  <c r="F32" i="11"/>
  <c r="F31" i="11"/>
  <c r="F30" i="11"/>
  <c r="F29" i="11"/>
  <c r="F28" i="11"/>
  <c r="F27" i="11"/>
  <c r="F26" i="11"/>
  <c r="F25" i="11"/>
  <c r="F24" i="11"/>
  <c r="F23" i="11"/>
  <c r="F22" i="11"/>
  <c r="F21" i="11"/>
  <c r="F20" i="11"/>
  <c r="F19" i="11"/>
  <c r="F18" i="11"/>
  <c r="F17" i="11"/>
  <c r="F16" i="11"/>
  <c r="F15" i="11"/>
  <c r="F14" i="11"/>
  <c r="F13" i="11"/>
  <c r="F12" i="11"/>
  <c r="F11" i="11"/>
  <c r="F5" i="11"/>
  <c r="F36" i="9"/>
  <c r="F14" i="9"/>
  <c r="F15" i="9"/>
  <c r="F16" i="9"/>
  <c r="F17" i="9"/>
  <c r="F18" i="9"/>
  <c r="F19" i="9"/>
  <c r="F20" i="9"/>
  <c r="F21" i="9"/>
  <c r="F22" i="9"/>
  <c r="F23" i="9"/>
  <c r="F24" i="9"/>
  <c r="F25" i="9"/>
  <c r="F26" i="9"/>
  <c r="F27" i="9"/>
  <c r="F28" i="9"/>
  <c r="F29" i="9"/>
  <c r="F30" i="9"/>
  <c r="F31" i="9"/>
  <c r="F32" i="9"/>
  <c r="F33" i="9"/>
  <c r="F34" i="9"/>
  <c r="F35" i="9"/>
  <c r="F8" i="9"/>
  <c r="F36" i="8"/>
  <c r="F14" i="8"/>
  <c r="F15" i="8"/>
  <c r="F16" i="8"/>
  <c r="F17" i="8"/>
  <c r="F18" i="8"/>
  <c r="F19" i="8"/>
  <c r="F20" i="8"/>
  <c r="G20" i="8" s="1"/>
  <c r="F21" i="8"/>
  <c r="F22" i="8"/>
  <c r="F23" i="8"/>
  <c r="F24" i="8"/>
  <c r="F25" i="8"/>
  <c r="F26" i="8"/>
  <c r="F27" i="8"/>
  <c r="F28" i="8"/>
  <c r="F29" i="8"/>
  <c r="F30" i="8"/>
  <c r="F31" i="8"/>
  <c r="F32" i="8"/>
  <c r="F33" i="8"/>
  <c r="F34" i="8"/>
  <c r="F35" i="8"/>
  <c r="F13" i="8"/>
  <c r="G13" i="8" s="1"/>
  <c r="H28" i="10" l="1"/>
  <c r="G36" i="9"/>
  <c r="G27" i="11"/>
  <c r="G31" i="11"/>
  <c r="H33" i="11"/>
  <c r="G32" i="11"/>
  <c r="G25" i="11"/>
  <c r="G33" i="11"/>
  <c r="G26" i="11"/>
  <c r="G29" i="11"/>
  <c r="G28" i="11"/>
  <c r="H22" i="11"/>
  <c r="H21" i="11"/>
  <c r="G30" i="11"/>
  <c r="G20" i="11"/>
  <c r="H31" i="11"/>
  <c r="G17" i="11"/>
  <c r="H17" i="11"/>
  <c r="G19" i="11"/>
  <c r="H25" i="11"/>
  <c r="G21" i="11"/>
  <c r="H27" i="11"/>
  <c r="H30" i="11"/>
  <c r="G22" i="11"/>
  <c r="G10" i="11"/>
  <c r="H10" i="11"/>
  <c r="G11" i="11"/>
  <c r="G14" i="11"/>
  <c r="H23" i="11"/>
  <c r="G13" i="11"/>
  <c r="H12" i="11"/>
  <c r="G15" i="11"/>
  <c r="H20" i="11"/>
  <c r="G23" i="11"/>
  <c r="H28" i="11"/>
  <c r="H16" i="11"/>
  <c r="H15" i="11"/>
  <c r="G18" i="11"/>
  <c r="H18" i="11"/>
  <c r="H26" i="11"/>
  <c r="H13" i="11"/>
  <c r="G16" i="11"/>
  <c r="G24" i="11"/>
  <c r="H29" i="11"/>
  <c r="H32" i="11"/>
  <c r="H11" i="11"/>
  <c r="H19" i="11"/>
  <c r="H14" i="11"/>
  <c r="H24" i="11"/>
  <c r="G12" i="11"/>
  <c r="H24" i="10"/>
  <c r="I28" i="10"/>
  <c r="I21" i="10"/>
  <c r="H23" i="10"/>
  <c r="H30" i="10"/>
  <c r="H12" i="10"/>
  <c r="H20" i="10"/>
  <c r="H27" i="10"/>
  <c r="H15" i="10"/>
  <c r="H29" i="10"/>
  <c r="I23" i="10"/>
  <c r="I15" i="10"/>
  <c r="H17" i="10"/>
  <c r="I25" i="10"/>
  <c r="H8" i="10"/>
  <c r="H18" i="10"/>
  <c r="H25" i="10"/>
  <c r="I20" i="10"/>
  <c r="H16" i="10"/>
  <c r="H26" i="10"/>
  <c r="I10" i="10"/>
  <c r="H13" i="10"/>
  <c r="I18" i="10"/>
  <c r="H21" i="10"/>
  <c r="I26" i="10"/>
  <c r="I13" i="10"/>
  <c r="I29" i="10"/>
  <c r="I8" i="10"/>
  <c r="H11" i="10"/>
  <c r="I16" i="10"/>
  <c r="H19" i="10"/>
  <c r="I24" i="10"/>
  <c r="I11" i="10"/>
  <c r="H14" i="10"/>
  <c r="I19" i="10"/>
  <c r="H22" i="10"/>
  <c r="I27" i="10"/>
  <c r="H9" i="10"/>
  <c r="I14" i="10"/>
  <c r="I22" i="10"/>
  <c r="I9" i="10"/>
  <c r="I17" i="10"/>
  <c r="I12" i="10"/>
  <c r="H10" i="10"/>
  <c r="G31" i="9"/>
  <c r="G27" i="9"/>
  <c r="G35" i="9"/>
  <c r="G22" i="9"/>
  <c r="G30" i="9"/>
  <c r="H17" i="9"/>
  <c r="G33" i="9"/>
  <c r="H35" i="9"/>
  <c r="G20" i="9"/>
  <c r="G28" i="9"/>
  <c r="G29" i="9"/>
  <c r="H25" i="9"/>
  <c r="G21" i="9"/>
  <c r="H26" i="9"/>
  <c r="H32" i="9"/>
  <c r="H14" i="9"/>
  <c r="G25" i="9"/>
  <c r="G15" i="9"/>
  <c r="H33" i="9"/>
  <c r="H27" i="9"/>
  <c r="H22" i="9"/>
  <c r="G19" i="9"/>
  <c r="H34" i="9"/>
  <c r="G17" i="9"/>
  <c r="G23" i="9"/>
  <c r="G32" i="9"/>
  <c r="H20" i="9"/>
  <c r="H28" i="9"/>
  <c r="H36" i="9"/>
  <c r="G18" i="9"/>
  <c r="G26" i="9"/>
  <c r="G34" i="9"/>
  <c r="G13" i="9"/>
  <c r="H18" i="9"/>
  <c r="H30" i="9"/>
  <c r="H23" i="9"/>
  <c r="H13" i="9"/>
  <c r="G16" i="9"/>
  <c r="H21" i="9"/>
  <c r="G24" i="9"/>
  <c r="H29" i="9"/>
  <c r="H15" i="9"/>
  <c r="H31" i="9"/>
  <c r="H16" i="9"/>
  <c r="H24" i="9"/>
  <c r="G14" i="9"/>
  <c r="H19" i="9"/>
  <c r="H28" i="8"/>
  <c r="G32" i="8"/>
  <c r="G18" i="8"/>
  <c r="H35" i="8"/>
  <c r="G34" i="8"/>
  <c r="H20" i="8"/>
  <c r="H36" i="8"/>
  <c r="H13" i="8"/>
  <c r="H30" i="8"/>
  <c r="G28" i="8"/>
  <c r="G24" i="8"/>
  <c r="H25" i="8"/>
  <c r="G22" i="8"/>
  <c r="G26" i="8"/>
  <c r="G17" i="8"/>
  <c r="G23" i="8"/>
  <c r="G27" i="8"/>
  <c r="G36" i="8"/>
  <c r="G33" i="8"/>
  <c r="H27" i="8"/>
  <c r="H33" i="8"/>
  <c r="G30" i="8"/>
  <c r="G16" i="8"/>
  <c r="G25" i="8"/>
  <c r="G31" i="8"/>
  <c r="G35" i="8"/>
  <c r="H15" i="8"/>
  <c r="H23" i="8"/>
  <c r="H31" i="8"/>
  <c r="H18" i="8"/>
  <c r="G21" i="8"/>
  <c r="H26" i="8"/>
  <c r="G29" i="8"/>
  <c r="H34" i="8"/>
  <c r="H29" i="8"/>
  <c r="G14" i="8"/>
  <c r="H19" i="8"/>
  <c r="G19" i="8"/>
  <c r="H24" i="8"/>
  <c r="H32" i="8"/>
  <c r="H14" i="8"/>
  <c r="H22" i="8"/>
  <c r="H17" i="8"/>
  <c r="H21" i="8"/>
  <c r="H16" i="8"/>
  <c r="G15"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最高裁判所</author>
  </authors>
  <commentList>
    <comment ref="C12" authorId="0" shapeId="0" xr:uid="{8DC3111E-16E9-4809-A485-0C57853F3B3D}">
      <text>
        <r>
          <rPr>
            <sz val="9"/>
            <color indexed="81"/>
            <rFont val="MS P ゴシック"/>
            <family val="3"/>
            <charset val="128"/>
          </rPr>
          <t>月間所得を入力してください。
※所得控除前の金額を入力してください。</t>
        </r>
      </text>
    </comment>
    <comment ref="D12" authorId="0" shapeId="0" xr:uid="{30A6FDEE-A299-484B-86CF-54B039A99591}">
      <text>
        <r>
          <rPr>
            <sz val="9"/>
            <color indexed="81"/>
            <rFont val="MS P ゴシック"/>
            <family val="3"/>
            <charset val="128"/>
          </rPr>
          <t>勤務先が２つある場合利用してください。
※所得控除前の金額を入力してください。</t>
        </r>
      </text>
    </comment>
    <comment ref="E12" authorId="0" shapeId="0" xr:uid="{3BD1C246-07DC-425C-9705-8319196D0E8D}">
      <text>
        <r>
          <rPr>
            <sz val="9"/>
            <color indexed="81"/>
            <rFont val="MS P ゴシック"/>
            <family val="3"/>
            <charset val="128"/>
          </rPr>
          <t>支給額を支給対象月数で案分した額を各支給期間に入力してください。
※所得控除前の金額を入力してください。
※例
　：賞与額12万円、
　 　支給対象期間6か月、
　　 支給期間1～6月の場合
　　 ⇒12÷6＝2万円を
　　　　1～6月の賞与等欄に入力。　　</t>
        </r>
      </text>
    </comment>
    <comment ref="F12" authorId="0" shapeId="0" xr:uid="{27362244-40B6-466D-914D-F97FBC59A19A}">
      <text>
        <r>
          <rPr>
            <b/>
            <sz val="9"/>
            <color indexed="81"/>
            <rFont val="MS P ゴシック"/>
            <family val="3"/>
            <charset val="128"/>
          </rPr>
          <t>月額所得が所得限度額（130万円）の12分の1（108,333円）以上となる場合セルが赤く表示されます。
★記載例シートの【届出が必要となる場合】を確認し、必要な書類を所属の共済組合に提出してください。</t>
        </r>
      </text>
    </comment>
    <comment ref="G12" authorId="0" shapeId="0" xr:uid="{71540A11-F102-4056-9B21-F5258E3EB0C2}">
      <text>
        <r>
          <rPr>
            <b/>
            <sz val="9"/>
            <color indexed="81"/>
            <rFont val="MS P ゴシック"/>
            <family val="3"/>
            <charset val="128"/>
          </rPr>
          <t>直近3か月間の平均所得が所得限度額（130万円）の12分の1（108,333円）以上となる場合セルが赤く表示されます。
★記載例シートの【届出が必要となる場合】を確認し、必要な書類を所属の共済組合に提出してください。</t>
        </r>
        <r>
          <rPr>
            <sz val="9"/>
            <color indexed="81"/>
            <rFont val="MS P ゴシック"/>
            <family val="3"/>
            <charset val="128"/>
          </rPr>
          <t xml:space="preserve">
</t>
        </r>
      </text>
    </comment>
    <comment ref="H12" authorId="0" shapeId="0" xr:uid="{AFB3C83A-9F1B-4F36-BC81-C81F10931E7B}">
      <text>
        <r>
          <rPr>
            <b/>
            <sz val="9"/>
            <color indexed="81"/>
            <rFont val="MS P ゴシック"/>
            <family val="3"/>
            <charset val="128"/>
          </rPr>
          <t>12か月の所得の合計額が所得限度額（130万円）以上となる場合セルが赤く表示されます。
★記載例シートの【届出が必要となる場合】を確認し、必要な書類を所属の共済組合に提出してください。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最高裁判所</author>
  </authors>
  <commentList>
    <comment ref="C12" authorId="0" shapeId="0" xr:uid="{DA91BB39-97D7-4EAE-B614-944B4BC8404D}">
      <text>
        <r>
          <rPr>
            <sz val="9"/>
            <color indexed="81"/>
            <rFont val="MS P ゴシック"/>
            <family val="3"/>
            <charset val="128"/>
          </rPr>
          <t>月間所得を入力してください。
※所得控除前の金額を入力してください。</t>
        </r>
      </text>
    </comment>
    <comment ref="D12" authorId="0" shapeId="0" xr:uid="{36189FBA-11D0-4572-AE22-ED4CC41DFC5A}">
      <text>
        <r>
          <rPr>
            <sz val="9"/>
            <color indexed="81"/>
            <rFont val="MS P ゴシック"/>
            <family val="3"/>
            <charset val="128"/>
          </rPr>
          <t>勤務先が２つある場合利用してください。
※所得控除前の金額を入力してください。</t>
        </r>
      </text>
    </comment>
    <comment ref="E12" authorId="0" shapeId="0" xr:uid="{F97C18B3-CC28-4BEF-836F-069AD303050E}">
      <text>
        <r>
          <rPr>
            <sz val="9"/>
            <color indexed="81"/>
            <rFont val="MS P ゴシック"/>
            <family val="3"/>
            <charset val="128"/>
          </rPr>
          <t>支給額を支給対象月数で案分した額を各支給期間に入力してください。
※所得控除前の金額を入力してください。
※例
　：賞与額12万円、
　 　支給対象期間6か月、
　　 支給期間1～6月の場合
　　 ⇒12÷6＝2万円を
　　　　1～6月の賞与等欄に入力。　　</t>
        </r>
      </text>
    </comment>
    <comment ref="F12" authorId="0" shapeId="0" xr:uid="{3C0D9F08-EAC2-4325-A46B-5E5732885270}">
      <text>
        <r>
          <rPr>
            <b/>
            <sz val="9"/>
            <color indexed="81"/>
            <rFont val="MS P ゴシック"/>
            <family val="3"/>
            <charset val="128"/>
          </rPr>
          <t>月額所得が所得限度額（150万円）の12分の1（125,000円）以上となる場合セルが赤く表示されます。
★記載例シートの【届出が必要となる場合】を確認し、必要な書類を所属の共済組合に提出してください。</t>
        </r>
      </text>
    </comment>
    <comment ref="G12" authorId="0" shapeId="0" xr:uid="{480D5C41-979E-459E-8B74-DDFE27BDF553}">
      <text>
        <r>
          <rPr>
            <b/>
            <sz val="9"/>
            <color indexed="81"/>
            <rFont val="MS P ゴシック"/>
            <family val="3"/>
            <charset val="128"/>
          </rPr>
          <t>直近3か月間の平均所得が所得限度額（150万円）の12分の1（125,000円）以上となる場合セルが赤く表示されます。
★記載例シートの【届出が必要となる場合】を確認し、必要な書類を所属の共済組合に提出してください。</t>
        </r>
      </text>
    </comment>
    <comment ref="H12" authorId="0" shapeId="0" xr:uid="{6BA3BDBE-497E-4650-A800-9241C092D4B4}">
      <text>
        <r>
          <rPr>
            <b/>
            <sz val="9"/>
            <color indexed="81"/>
            <rFont val="MS P ゴシック"/>
            <family val="3"/>
            <charset val="128"/>
          </rPr>
          <t>12か月の所得の合計額が所得限度額（150万円）以上となる場合セルが赤く表示されます。
★記載例シートの【届出が必要となる場合】を確認し、必要な書類を所属の共済組合に提出してください。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最高裁判所</author>
  </authors>
  <commentList>
    <comment ref="C7" authorId="0" shapeId="0" xr:uid="{4022E5F1-FA83-44EF-8ADB-FEE160C3384C}">
      <text>
        <r>
          <rPr>
            <sz val="9"/>
            <color indexed="81"/>
            <rFont val="MS P ゴシック"/>
            <family val="3"/>
            <charset val="128"/>
          </rPr>
          <t>月間所得を入力してください。
※所得控除前の金額を入力してください。</t>
        </r>
      </text>
    </comment>
    <comment ref="D7" authorId="0" shapeId="0" xr:uid="{6C16E025-A0B8-44B1-A834-3DDC58FDFCB7}">
      <text>
        <r>
          <rPr>
            <sz val="9"/>
            <color indexed="81"/>
            <rFont val="MS P ゴシック"/>
            <family val="3"/>
            <charset val="128"/>
          </rPr>
          <t>勤務先が２つある場合利用してください。
※所得控除前の金額を入力してください。</t>
        </r>
      </text>
    </comment>
    <comment ref="E7" authorId="0" shapeId="0" xr:uid="{3550EEDA-BF7B-4684-9FEA-3119009CB1FB}">
      <text>
        <r>
          <rPr>
            <sz val="9"/>
            <color indexed="81"/>
            <rFont val="MS P ゴシック"/>
            <family val="3"/>
            <charset val="128"/>
          </rPr>
          <t>支給額を支給対象月数で案分した額を各支給期間に入力してください。
※所得控除前の金額を入力してください。
※例
　：賞与額12万円、
　 　支給対象期間6か月、
　　 支給期間1～6月の場合
　　 ⇒12÷6＝2万円を
　　　　1～6月の賞与等欄に入力。　　</t>
        </r>
      </text>
    </comment>
    <comment ref="F7" authorId="0" shapeId="0" xr:uid="{6C977E92-0AE3-4847-BD80-45250EEA1441}">
      <text>
        <r>
          <rPr>
            <sz val="9"/>
            <color indexed="81"/>
            <rFont val="MS P ゴシック"/>
            <family val="3"/>
            <charset val="128"/>
          </rPr>
          <t>月額の支給額を入力してください。</t>
        </r>
      </text>
    </comment>
    <comment ref="G7" authorId="0" shapeId="0" xr:uid="{189223EF-3225-4428-BDAD-2CF64334A447}">
      <text>
        <r>
          <rPr>
            <b/>
            <sz val="9"/>
            <color indexed="81"/>
            <rFont val="MS P ゴシック"/>
            <family val="3"/>
            <charset val="128"/>
          </rPr>
          <t>月額所得が所得限度額（180万円）の12分の1（150,000円）以上となる場合セルが赤く表示されます。
★記載例シートの【届出が必要となる場合】を確認し、必要な書類を所属の共済組合に提出してください。</t>
        </r>
      </text>
    </comment>
    <comment ref="H7" authorId="0" shapeId="0" xr:uid="{FC3CED86-CAFF-45AB-9175-B2A2BEDDF3F5}">
      <text>
        <r>
          <rPr>
            <b/>
            <sz val="9"/>
            <color indexed="81"/>
            <rFont val="MS P ゴシック"/>
            <family val="3"/>
            <charset val="128"/>
          </rPr>
          <t>直近3か月間の平均所得が所得限度額（180万円）の12分の1（150,000円）以上となる場合セルが赤く表示されます。
★記載例シートの【届出が必要となる場合】を確認し、必要な書類を所属の共済組合に提出してください。</t>
        </r>
      </text>
    </comment>
    <comment ref="I7" authorId="0" shapeId="0" xr:uid="{DB1AEF5E-260D-4DB3-ACDF-234778D36DFA}">
      <text>
        <r>
          <rPr>
            <b/>
            <sz val="9"/>
            <color indexed="81"/>
            <rFont val="MS P ゴシック"/>
            <family val="3"/>
            <charset val="128"/>
          </rPr>
          <t>12か月の所得の合計額が所得限度額（180万円）以上となる場合セルが赤く表示されます。
★記載例シートの【届出が必要となる場合】を確認し、必要な書類を所属の共済組合に提出してください。</t>
        </r>
      </text>
    </comment>
  </commentList>
</comments>
</file>

<file path=xl/sharedStrings.xml><?xml version="1.0" encoding="utf-8"?>
<sst xmlns="http://schemas.openxmlformats.org/spreadsheetml/2006/main" count="159" uniqueCount="48">
  <si>
    <t>【被扶養者の収入管理ツール①】　</t>
    <rPh sb="1" eb="5">
      <t>ヒフヨウシャ</t>
    </rPh>
    <rPh sb="6" eb="8">
      <t>シュウニュウ</t>
    </rPh>
    <rPh sb="8" eb="10">
      <t>カンリ</t>
    </rPh>
    <phoneticPr fontId="1"/>
  </si>
  <si>
    <t>※組合員御自身で被扶養者の収入を管理する参考としてください。</t>
    <phoneticPr fontId="1"/>
  </si>
  <si>
    <t>※白色セルに入力（入力方法等はコメントを御確認ください。）</t>
  </si>
  <si>
    <t>被扶養者の
生年月日</t>
    <phoneticPr fontId="1"/>
  </si>
  <si>
    <t>歳</t>
  </si>
  <si>
    <t>入力例：1980/01/23</t>
  </si>
  <si>
    <t>年</t>
    <rPh sb="0" eb="1">
      <t>ネン</t>
    </rPh>
    <phoneticPr fontId="1"/>
  </si>
  <si>
    <t>月</t>
    <rPh sb="0" eb="1">
      <t>ツキ</t>
    </rPh>
    <phoneticPr fontId="1"/>
  </si>
  <si>
    <t>勤務先１
（月次給与）</t>
    <rPh sb="0" eb="3">
      <t>キンムサキ</t>
    </rPh>
    <rPh sb="6" eb="8">
      <t>ゲツジ</t>
    </rPh>
    <rPh sb="8" eb="10">
      <t>キュウヨ</t>
    </rPh>
    <phoneticPr fontId="1"/>
  </si>
  <si>
    <t>勤務先２
（月次給与）</t>
    <rPh sb="0" eb="3">
      <t>キンムサキ</t>
    </rPh>
    <rPh sb="6" eb="8">
      <t>ゲツジ</t>
    </rPh>
    <rPh sb="8" eb="10">
      <t>キュウヨ</t>
    </rPh>
    <phoneticPr fontId="1"/>
  </si>
  <si>
    <t>賞与等</t>
    <rPh sb="0" eb="2">
      <t>ショウヨ</t>
    </rPh>
    <rPh sb="2" eb="3">
      <t>トウ</t>
    </rPh>
    <phoneticPr fontId="1"/>
  </si>
  <si>
    <t>合計</t>
    <rPh sb="0" eb="2">
      <t>ゴウケイ</t>
    </rPh>
    <phoneticPr fontId="1"/>
  </si>
  <si>
    <t>３か月平均</t>
    <rPh sb="2" eb="3">
      <t>ゲツ</t>
    </rPh>
    <rPh sb="3" eb="5">
      <t>ヘイキン</t>
    </rPh>
    <phoneticPr fontId="1"/>
  </si>
  <si>
    <t>１２か月合計</t>
    <rPh sb="3" eb="4">
      <t>ゲツ</t>
    </rPh>
    <rPh sb="4" eb="6">
      <t>ゴウケイ</t>
    </rPh>
    <phoneticPr fontId="1"/>
  </si>
  <si>
    <t>１月</t>
    <rPh sb="1" eb="2">
      <t>ガツ</t>
    </rPh>
    <phoneticPr fontId="1"/>
  </si>
  <si>
    <t>２月</t>
    <rPh sb="1" eb="2">
      <t>ガツ</t>
    </rPh>
    <phoneticPr fontId="1"/>
  </si>
  <si>
    <t>３月</t>
    <rPh sb="1" eb="2">
      <t>ガツ</t>
    </rPh>
    <phoneticPr fontId="1"/>
  </si>
  <si>
    <t>４月</t>
    <rPh sb="1" eb="2">
      <t>ガツ</t>
    </rPh>
    <phoneticPr fontId="1"/>
  </si>
  <si>
    <t>５月</t>
    <rPh sb="1" eb="2">
      <t>ガツ</t>
    </rPh>
    <phoneticPr fontId="1"/>
  </si>
  <si>
    <t>６月</t>
    <rPh sb="1" eb="2">
      <t>ガツ</t>
    </rPh>
    <phoneticPr fontId="1"/>
  </si>
  <si>
    <t>７月</t>
    <rPh sb="1" eb="2">
      <t>ガツ</t>
    </rPh>
    <phoneticPr fontId="1"/>
  </si>
  <si>
    <t>８月</t>
    <rPh sb="1" eb="2">
      <t>ガツ</t>
    </rPh>
    <phoneticPr fontId="1"/>
  </si>
  <si>
    <t>９月</t>
    <rPh sb="1" eb="2">
      <t>ガツ</t>
    </rPh>
    <phoneticPr fontId="1"/>
  </si>
  <si>
    <t>１０月</t>
    <rPh sb="2" eb="3">
      <t>ガツ</t>
    </rPh>
    <phoneticPr fontId="1"/>
  </si>
  <si>
    <t>１１月</t>
    <rPh sb="2" eb="3">
      <t>ガツ</t>
    </rPh>
    <phoneticPr fontId="1"/>
  </si>
  <si>
    <t>１２月</t>
    <rPh sb="2" eb="3">
      <t>ガツ</t>
    </rPh>
    <phoneticPr fontId="1"/>
  </si>
  <si>
    <t>【被扶養者の収入管理ツール②】</t>
    <rPh sb="1" eb="5">
      <t>ヒフヨウシャ</t>
    </rPh>
    <rPh sb="6" eb="8">
      <t>シュウニュウ</t>
    </rPh>
    <rPh sb="8" eb="10">
      <t>カンリ</t>
    </rPh>
    <phoneticPr fontId="1"/>
  </si>
  <si>
    <t>※組合員御自身で被扶養者の収入を管理する参考としてください。</t>
  </si>
  <si>
    <t>※白色セルに入力（入力方法等はコメントを御確認ください。）</t>
    <rPh sb="1" eb="3">
      <t>シロイロ</t>
    </rPh>
    <rPh sb="6" eb="8">
      <t>ニュウリョク</t>
    </rPh>
    <rPh sb="9" eb="11">
      <t>ニュウリョク</t>
    </rPh>
    <rPh sb="11" eb="13">
      <t>ホウホウ</t>
    </rPh>
    <rPh sb="13" eb="14">
      <t>トウ</t>
    </rPh>
    <rPh sb="20" eb="23">
      <t>ゴカクニン</t>
    </rPh>
    <phoneticPr fontId="1"/>
  </si>
  <si>
    <t>【被扶養者の収入管理ツール③】</t>
    <rPh sb="1" eb="5">
      <t>ヒフヨウシャ</t>
    </rPh>
    <rPh sb="6" eb="8">
      <t>シュウニュウ</t>
    </rPh>
    <rPh sb="8" eb="10">
      <t>カンリ</t>
    </rPh>
    <phoneticPr fontId="1"/>
  </si>
  <si>
    <t>年金</t>
    <rPh sb="0" eb="2">
      <t>ネンキン</t>
    </rPh>
    <phoneticPr fontId="1"/>
  </si>
  <si>
    <t>１２か月合計</t>
    <rPh sb="3" eb="4">
      <t>ツキ</t>
    </rPh>
    <rPh sb="4" eb="6">
      <t>ゴウケイ</t>
    </rPh>
    <phoneticPr fontId="1"/>
  </si>
  <si>
    <t>【記載例】</t>
    <rPh sb="1" eb="3">
      <t>キサイ</t>
    </rPh>
    <rPh sb="3" eb="4">
      <t>レイ</t>
    </rPh>
    <phoneticPr fontId="1"/>
  </si>
  <si>
    <t>１．被扶養者の本年の12/31時点の年齢を確認してください。</t>
  </si>
  <si>
    <r>
      <rPr>
        <b/>
        <i/>
        <u val="double"/>
        <sz val="24"/>
        <color rgb="FF000000"/>
        <rFont val="UD Digi Kyokasho NK-R"/>
        <family val="1"/>
        <charset val="128"/>
      </rPr>
      <t>６０歳未満</t>
    </r>
    <r>
      <rPr>
        <i/>
        <u val="double"/>
        <sz val="14"/>
        <color rgb="FF000000"/>
        <rFont val="UD Digi Kyokasho NK-R"/>
        <family val="1"/>
        <charset val="128"/>
      </rPr>
      <t>（１９歳以上２３歳未満の配偶者含む）</t>
    </r>
    <r>
      <rPr>
        <b/>
        <i/>
        <u val="double"/>
        <sz val="18"/>
        <color rgb="FF000000"/>
        <rFont val="UD Digi Kyokasho NK-R"/>
        <family val="1"/>
        <charset val="128"/>
      </rPr>
      <t>、</t>
    </r>
    <r>
      <rPr>
        <b/>
        <i/>
        <u val="double"/>
        <sz val="24"/>
        <color rgb="FF000000"/>
        <rFont val="UD Digi Kyokasho NK-R"/>
        <family val="1"/>
        <charset val="128"/>
      </rPr>
      <t>年間所得限度額１３０万円未満</t>
    </r>
    <r>
      <rPr>
        <i/>
        <u val="double"/>
        <sz val="14"/>
        <color rgb="FF000000"/>
        <rFont val="UD Digi Kyokasho NK-R"/>
        <family val="1"/>
        <charset val="128"/>
      </rPr>
      <t>の被扶養者の方用</t>
    </r>
    <rPh sb="36" eb="38">
      <t>ミマン</t>
    </rPh>
    <phoneticPr fontId="1"/>
  </si>
  <si>
    <r>
      <rPr>
        <b/>
        <i/>
        <u val="double"/>
        <sz val="24"/>
        <color theme="1"/>
        <rFont val="UD Digi Kyokasho NK-R"/>
        <family val="1"/>
        <charset val="128"/>
      </rPr>
      <t>１９歳以上２３歳未満</t>
    </r>
    <r>
      <rPr>
        <i/>
        <u val="double"/>
        <sz val="14"/>
        <color theme="1"/>
        <rFont val="UD Digi Kyokasho NK-R"/>
        <family val="1"/>
        <charset val="128"/>
      </rPr>
      <t>（組合員の配偶者を除く）</t>
    </r>
    <r>
      <rPr>
        <b/>
        <i/>
        <u val="double"/>
        <sz val="16"/>
        <color theme="1"/>
        <rFont val="UD Digi Kyokasho NK-R"/>
        <family val="1"/>
        <charset val="128"/>
      </rPr>
      <t>、</t>
    </r>
    <r>
      <rPr>
        <b/>
        <i/>
        <u val="double"/>
        <sz val="24"/>
        <color theme="1"/>
        <rFont val="UD Digi Kyokasho NK-R"/>
        <family val="1"/>
        <charset val="128"/>
      </rPr>
      <t>年間所得限度額１５０万円未満</t>
    </r>
    <r>
      <rPr>
        <i/>
        <u val="double"/>
        <sz val="14"/>
        <color theme="1"/>
        <rFont val="UD Digi Kyokasho NK-R"/>
        <family val="1"/>
        <charset val="128"/>
      </rPr>
      <t>の被扶養者の方用</t>
    </r>
    <rPh sb="2" eb="3">
      <t>サイ</t>
    </rPh>
    <rPh sb="3" eb="5">
      <t>イジョウ</t>
    </rPh>
    <rPh sb="7" eb="8">
      <t>サイ</t>
    </rPh>
    <rPh sb="8" eb="10">
      <t>ミマン</t>
    </rPh>
    <rPh sb="11" eb="14">
      <t>クミアイイン</t>
    </rPh>
    <rPh sb="15" eb="18">
      <t>ハイグウシャ</t>
    </rPh>
    <rPh sb="19" eb="20">
      <t>ノゾ</t>
    </rPh>
    <rPh sb="35" eb="37">
      <t>ミマン</t>
    </rPh>
    <rPh sb="38" eb="42">
      <t>ヒフヨウシャ</t>
    </rPh>
    <rPh sb="43" eb="44">
      <t>カタ</t>
    </rPh>
    <rPh sb="44" eb="45">
      <t>ヨウ</t>
    </rPh>
    <phoneticPr fontId="1"/>
  </si>
  <si>
    <r>
      <t>　　　※本年の12/31時点で</t>
    </r>
    <r>
      <rPr>
        <b/>
        <sz val="11"/>
        <color rgb="FF000000"/>
        <rFont val="UD Digi Kyokasho NK-R"/>
        <family val="1"/>
        <charset val="128"/>
      </rPr>
      <t>19歳以上23歳未満（配偶者を除く）の場合</t>
    </r>
    <r>
      <rPr>
        <sz val="11"/>
        <color rgb="FF000000"/>
        <rFont val="UD Digi Kyokasho NK-R"/>
        <family val="1"/>
        <charset val="128"/>
      </rPr>
      <t>は使用する</t>
    </r>
    <r>
      <rPr>
        <b/>
        <sz val="11"/>
        <color rgb="FF000000"/>
        <rFont val="UD Digi Kyokasho NK-R"/>
        <family val="1"/>
        <charset val="128"/>
      </rPr>
      <t>収入管理ツールが異なります</t>
    </r>
    <r>
      <rPr>
        <sz val="11"/>
        <color rgb="FF000000"/>
        <rFont val="UD Digi Kyokasho NK-R"/>
        <family val="1"/>
        <charset val="128"/>
      </rPr>
      <t>。</t>
    </r>
    <phoneticPr fontId="1"/>
  </si>
  <si>
    <r>
      <t>　　　※本年の12/31時点で</t>
    </r>
    <r>
      <rPr>
        <b/>
        <sz val="11"/>
        <color theme="1"/>
        <rFont val="UD Digi Kyokasho NK-R"/>
        <family val="1"/>
        <charset val="128"/>
      </rPr>
      <t>19歳未満又は23歳以上の被扶養者、19歳以上23歳未満の配偶者の場合</t>
    </r>
    <r>
      <rPr>
        <sz val="11"/>
        <color theme="1"/>
        <rFont val="UD Digi Kyokasho NK-R"/>
        <family val="1"/>
        <charset val="128"/>
      </rPr>
      <t>は使用する</t>
    </r>
    <r>
      <rPr>
        <b/>
        <sz val="11"/>
        <color theme="1"/>
        <rFont val="UD Digi Kyokasho NK-R"/>
        <family val="1"/>
        <charset val="128"/>
      </rPr>
      <t>収入管理ツールが異なります。</t>
    </r>
    <rPh sb="48" eb="50">
      <t>バアイ</t>
    </rPh>
    <phoneticPr fontId="1"/>
  </si>
  <si>
    <t>歳</t>
    <rPh sb="0" eb="1">
      <t>サイ</t>
    </rPh>
    <phoneticPr fontId="1"/>
  </si>
  <si>
    <t>２．被扶養者の収入状況を入力して、収入管理状況を確認してください。</t>
    <phoneticPr fontId="1"/>
  </si>
  <si>
    <t>２．被扶養者の収入状況を入力して、収入管理状況を確認してください。</t>
    <phoneticPr fontId="1"/>
  </si>
  <si>
    <t>被扶養者の収入状況を入力して、収入管理状況を確認してください。</t>
    <phoneticPr fontId="1"/>
  </si>
  <si>
    <r>
      <rPr>
        <b/>
        <i/>
        <u val="double"/>
        <sz val="18"/>
        <color theme="1"/>
        <rFont val="UD Digi Kyokasho NK-R"/>
        <family val="1"/>
        <charset val="128"/>
      </rPr>
      <t>６０歳以上</t>
    </r>
    <r>
      <rPr>
        <i/>
        <u val="double"/>
        <sz val="12"/>
        <color theme="1"/>
        <rFont val="UD Digi Kyokasho NK-R"/>
        <family val="1"/>
        <charset val="128"/>
      </rPr>
      <t>又は</t>
    </r>
    <r>
      <rPr>
        <b/>
        <i/>
        <u val="double"/>
        <sz val="18"/>
        <color theme="1"/>
        <rFont val="UD Digi Kyokasho NK-R"/>
        <family val="1"/>
        <charset val="128"/>
      </rPr>
      <t>障害年金の受給要件に該当する程度の障害を有する、年間所得限度額１８０万円未満</t>
    </r>
    <r>
      <rPr>
        <i/>
        <u val="double"/>
        <sz val="12"/>
        <color theme="1"/>
        <rFont val="UD Digi Kyokasho NK-R"/>
        <family val="1"/>
        <charset val="128"/>
      </rPr>
      <t>の被扶養者の方用</t>
    </r>
    <rPh sb="2" eb="3">
      <t>サイ</t>
    </rPh>
    <rPh sb="3" eb="5">
      <t>イジョウ</t>
    </rPh>
    <rPh sb="5" eb="6">
      <t>マタ</t>
    </rPh>
    <rPh sb="46" eb="50">
      <t>ヒフヨウシャ</t>
    </rPh>
    <rPh sb="51" eb="52">
      <t>カタ</t>
    </rPh>
    <rPh sb="52" eb="53">
      <t>ヨウ</t>
    </rPh>
    <phoneticPr fontId="1"/>
  </si>
  <si>
    <t>勤務先２
（月次給与）</t>
    <phoneticPr fontId="1"/>
  </si>
  <si>
    <r>
      <rPr>
        <b/>
        <sz val="18"/>
        <color rgb="FF000000"/>
        <rFont val="UD Digi Kyokasho NK-R"/>
        <family val="1"/>
        <charset val="128"/>
      </rPr>
      <t>１</t>
    </r>
    <r>
      <rPr>
        <b/>
        <sz val="18"/>
        <color rgb="FF333333"/>
        <rFont val="UD Digi Kyokasho NK-R"/>
        <family val="1"/>
        <charset val="128"/>
      </rPr>
      <t>．被扶養者の本年の12/31時点の年齢を確認してください。</t>
    </r>
    <phoneticPr fontId="1"/>
  </si>
  <si>
    <t>・・・</t>
    <phoneticPr fontId="1"/>
  </si>
  <si>
    <r>
      <t xml:space="preserve">１. 収入管理ツール①、② </t>
    </r>
    <r>
      <rPr>
        <sz val="16"/>
        <color theme="1"/>
        <rFont val="UD Digi Kyokasho NK-R"/>
        <family val="1"/>
        <charset val="128"/>
      </rPr>
      <t>… 被扶養者の本年の12/31時点の年齢を確認してください。</t>
    </r>
    <phoneticPr fontId="1"/>
  </si>
  <si>
    <r>
      <t xml:space="preserve">２. 収入管理ツール①～③ </t>
    </r>
    <r>
      <rPr>
        <sz val="16"/>
        <color theme="1"/>
        <rFont val="UD Digi Kyokasho NK-R"/>
        <family val="1"/>
        <charset val="128"/>
      </rPr>
      <t>… 被扶養者の収入状況を入力して、収入管理状況を確認してください。</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</si>
</sst>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30">
    <font>
      <sz val="11"/>
      <color theme="1"/>
      <name val="游ゴシック"/>
      <family val="2"/>
      <charset val="128"/>
      <scheme val="minor"/>
    </font>
    <font>
      <sz val="6"/>
      <name val="游ゴシック"/>
      <family val="2"/>
      <charset val="128"/>
      <scheme val="minor"/>
    </font>
    <font>
      <sz val="11"/>
      <color theme="1"/>
      <name val="UD Digi Kyokasho NK-R"/>
      <family val="1"/>
      <charset val="128"/>
    </font>
    <font>
      <b/>
      <sz val="16"/>
      <color theme="1"/>
      <name val="UD Digi Kyokasho NK-R"/>
      <family val="1"/>
      <charset val="128"/>
    </font>
    <font>
      <sz val="11"/>
      <name val="UD Digi Kyokasho NK-R"/>
      <family val="1"/>
      <charset val="128"/>
    </font>
    <font>
      <b/>
      <sz val="11"/>
      <color rgb="FFFF0000"/>
      <name val="UD Digi Kyokasho NK-R"/>
      <family val="1"/>
      <charset val="128"/>
    </font>
    <font>
      <b/>
      <sz val="11"/>
      <color theme="1"/>
      <name val="UD Digi Kyokasho NK-R"/>
      <family val="1"/>
      <charset val="128"/>
    </font>
    <font>
      <sz val="10"/>
      <name val="UD Digi Kyokasho NK-R"/>
      <family val="1"/>
      <charset val="128"/>
    </font>
    <font>
      <sz val="8"/>
      <name val="UD Digi Kyokasho NK-R"/>
      <family val="1"/>
      <charset val="128"/>
    </font>
    <font>
      <sz val="9"/>
      <color rgb="FF333333"/>
      <name val="Segoe UI"/>
      <charset val="1"/>
    </font>
    <font>
      <b/>
      <i/>
      <u val="double"/>
      <sz val="18"/>
      <color rgb="FF000000"/>
      <name val="UD Digi Kyokasho NK-R"/>
      <family val="1"/>
      <charset val="128"/>
    </font>
    <font>
      <b/>
      <i/>
      <u val="double"/>
      <sz val="24"/>
      <color rgb="FF000000"/>
      <name val="UD Digi Kyokasho NK-R"/>
      <family val="1"/>
      <charset val="128"/>
    </font>
    <font>
      <i/>
      <u val="double"/>
      <sz val="14"/>
      <color rgb="FF000000"/>
      <name val="UD Digi Kyokasho NK-R"/>
      <family val="1"/>
      <charset val="128"/>
    </font>
    <font>
      <sz val="12"/>
      <color theme="1"/>
      <name val="UD Digi Kyokasho NK-R"/>
      <family val="1"/>
      <charset val="128"/>
    </font>
    <font>
      <sz val="11"/>
      <color rgb="FF000000"/>
      <name val="UD Digi Kyokasho NK-R"/>
      <family val="1"/>
      <charset val="128"/>
    </font>
    <font>
      <b/>
      <sz val="11"/>
      <color rgb="FF000000"/>
      <name val="UD Digi Kyokasho NK-R"/>
      <family val="1"/>
      <charset val="128"/>
    </font>
    <font>
      <sz val="14"/>
      <color theme="1"/>
      <name val="UD Digi Kyokasho NK-R"/>
      <family val="1"/>
      <charset val="128"/>
    </font>
    <font>
      <sz val="14"/>
      <name val="UD Digi Kyokasho NK-R"/>
      <family val="1"/>
      <charset val="128"/>
    </font>
    <font>
      <b/>
      <sz val="18"/>
      <color rgb="FF333333"/>
      <name val="UD Digi Kyokasho NK-R"/>
      <family val="1"/>
      <charset val="128"/>
    </font>
    <font>
      <b/>
      <sz val="18"/>
      <color rgb="FF000000"/>
      <name val="UD Digi Kyokasho NK-R"/>
      <family val="1"/>
      <charset val="128"/>
    </font>
    <font>
      <b/>
      <i/>
      <u val="double"/>
      <sz val="18"/>
      <color theme="1"/>
      <name val="UD Digi Kyokasho NK-R"/>
      <family val="1"/>
      <charset val="128"/>
    </font>
    <font>
      <b/>
      <i/>
      <u val="double"/>
      <sz val="24"/>
      <color theme="1"/>
      <name val="UD Digi Kyokasho NK-R"/>
      <family val="1"/>
      <charset val="128"/>
    </font>
    <font>
      <i/>
      <u val="double"/>
      <sz val="14"/>
      <color theme="1"/>
      <name val="UD Digi Kyokasho NK-R"/>
      <family val="1"/>
      <charset val="128"/>
    </font>
    <font>
      <b/>
      <i/>
      <u val="double"/>
      <sz val="16"/>
      <color theme="1"/>
      <name val="UD Digi Kyokasho NK-R"/>
      <family val="1"/>
      <charset val="128"/>
    </font>
    <font>
      <b/>
      <sz val="18"/>
      <color theme="1"/>
      <name val="UD Digi Kyokasho NK-R"/>
      <family val="1"/>
      <charset val="128"/>
    </font>
    <font>
      <sz val="16"/>
      <color theme="1"/>
      <name val="UD Digi Kyokasho NK-R"/>
      <family val="1"/>
      <charset val="128"/>
    </font>
    <font>
      <i/>
      <u val="double"/>
      <sz val="12"/>
      <color theme="1"/>
      <name val="UD Digi Kyokasho NK-R"/>
      <family val="1"/>
      <charset val="128"/>
    </font>
    <font>
      <sz val="9"/>
      <color indexed="81"/>
      <name val="MS P ゴシック"/>
      <family val="3"/>
      <charset val="128"/>
    </font>
    <font>
      <b/>
      <sz val="14"/>
      <color theme="1"/>
      <name val="UD Digi Kyokasho NK-R"/>
      <family val="1"/>
      <charset val="128"/>
    </font>
    <font>
      <b/>
      <sz val="9"/>
      <color indexed="81"/>
      <name val="MS P ゴシック"/>
      <family val="3"/>
      <charset val="128"/>
    </font>
  </fonts>
  <fills count="8">
    <fill>
      <patternFill patternType="none"/>
    </fill>
    <fill>
      <patternFill patternType="gray125"/>
    </fill>
    <fill>
      <patternFill patternType="solid">
        <fgColor theme="7" tint="0.7999816888943144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s>
  <borders count="11">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style="thin">
        <color auto="1"/>
      </right>
      <top/>
      <bottom/>
      <diagonal/>
    </border>
    <border>
      <left style="thin">
        <color rgb="FF000000"/>
      </left>
      <right style="thin">
        <color auto="1"/>
      </right>
      <top style="thin">
        <color rgb="FF000000"/>
      </top>
      <bottom style="thin">
        <color rgb="FF000000"/>
      </bottom>
      <diagonal/>
    </border>
    <border>
      <left style="thin">
        <color auto="1"/>
      </left>
      <right style="thin">
        <color auto="1"/>
      </right>
      <top style="thin">
        <color rgb="FF000000"/>
      </top>
      <bottom style="thin">
        <color rgb="FF000000"/>
      </bottom>
      <diagonal/>
    </border>
    <border>
      <left style="thin">
        <color auto="1"/>
      </left>
      <right style="thin">
        <color rgb="FF000000"/>
      </right>
      <top style="thin">
        <color rgb="FF000000"/>
      </top>
      <bottom style="thin">
        <color rgb="FF000000"/>
      </bottom>
      <diagonal/>
    </border>
    <border>
      <left style="medium">
        <color rgb="FF000000"/>
      </left>
      <right style="medium">
        <color rgb="FF000000"/>
      </right>
      <top style="medium">
        <color rgb="FF000000"/>
      </top>
      <bottom style="medium">
        <color rgb="FF000000"/>
      </bottom>
      <diagonal/>
    </border>
    <border>
      <left style="medium">
        <color indexed="64"/>
      </left>
      <right style="medium">
        <color indexed="64"/>
      </right>
      <top style="medium">
        <color indexed="64"/>
      </top>
      <bottom style="medium">
        <color indexed="64"/>
      </bottom>
      <diagonal/>
    </border>
    <border>
      <left style="thin">
        <color auto="1"/>
      </left>
      <right/>
      <top style="thin">
        <color auto="1"/>
      </top>
      <bottom style="thin">
        <color auto="1"/>
      </bottom>
      <diagonal/>
    </border>
    <border>
      <left style="thin">
        <color indexed="64"/>
      </left>
      <right/>
      <top/>
      <bottom/>
      <diagonal/>
    </border>
  </borders>
  <cellStyleXfs count="1">
    <xf numFmtId="0" fontId="0" fillId="0" borderId="0">
      <alignment vertical="center"/>
    </xf>
  </cellStyleXfs>
  <cellXfs count="93">
    <xf numFmtId="0" fontId="0" fillId="0" borderId="0" xfId="0">
      <alignment vertical="center"/>
    </xf>
    <xf numFmtId="176" fontId="2" fillId="0" borderId="1" xfId="0" applyNumberFormat="1" applyFont="1" applyBorder="1">
      <alignment vertical="center"/>
    </xf>
    <xf numFmtId="0" fontId="2" fillId="2" borderId="0" xfId="0" applyFont="1" applyFill="1">
      <alignment vertical="center"/>
    </xf>
    <xf numFmtId="176" fontId="3" fillId="2" borderId="0" xfId="0" applyNumberFormat="1" applyFont="1" applyFill="1" applyAlignment="1">
      <alignment vertical="top" wrapText="1"/>
    </xf>
    <xf numFmtId="176" fontId="5" fillId="2" borderId="0" xfId="0" applyNumberFormat="1" applyFont="1" applyFill="1">
      <alignment vertical="center"/>
    </xf>
    <xf numFmtId="176" fontId="2" fillId="2" borderId="0" xfId="0" applyNumberFormat="1" applyFont="1" applyFill="1">
      <alignment vertical="center"/>
    </xf>
    <xf numFmtId="176" fontId="2" fillId="2" borderId="1" xfId="0" applyNumberFormat="1" applyFont="1" applyFill="1" applyBorder="1">
      <alignment vertical="center"/>
    </xf>
    <xf numFmtId="176" fontId="4" fillId="2" borderId="1" xfId="0" applyNumberFormat="1" applyFont="1" applyFill="1" applyBorder="1">
      <alignment vertical="center"/>
    </xf>
    <xf numFmtId="14" fontId="4" fillId="0" borderId="1" xfId="0" applyNumberFormat="1" applyFont="1" applyBorder="1" applyAlignment="1">
      <alignment vertical="center" wrapText="1"/>
    </xf>
    <xf numFmtId="176" fontId="4" fillId="0" borderId="1" xfId="0" applyNumberFormat="1" applyFont="1" applyBorder="1">
      <alignment vertical="center"/>
    </xf>
    <xf numFmtId="176" fontId="3" fillId="3" borderId="0" xfId="0" applyNumberFormat="1" applyFont="1" applyFill="1" applyAlignment="1">
      <alignment vertical="top"/>
    </xf>
    <xf numFmtId="0" fontId="2" fillId="3" borderId="0" xfId="0" applyFont="1" applyFill="1">
      <alignment vertical="center"/>
    </xf>
    <xf numFmtId="176" fontId="3" fillId="3" borderId="0" xfId="0" applyNumberFormat="1" applyFont="1" applyFill="1" applyAlignment="1">
      <alignment vertical="top" wrapText="1"/>
    </xf>
    <xf numFmtId="176" fontId="5" fillId="3" borderId="0" xfId="0" applyNumberFormat="1" applyFont="1" applyFill="1">
      <alignment vertical="center"/>
    </xf>
    <xf numFmtId="176" fontId="2" fillId="3" borderId="1" xfId="0" applyNumberFormat="1" applyFont="1" applyFill="1" applyBorder="1">
      <alignment vertical="center"/>
    </xf>
    <xf numFmtId="176" fontId="4" fillId="3" borderId="1" xfId="0" applyNumberFormat="1" applyFont="1" applyFill="1" applyBorder="1">
      <alignment vertical="center"/>
    </xf>
    <xf numFmtId="176" fontId="2" fillId="3" borderId="0" xfId="0" applyNumberFormat="1" applyFont="1" applyFill="1">
      <alignment vertical="center"/>
    </xf>
    <xf numFmtId="0" fontId="2" fillId="4" borderId="0" xfId="0" applyFont="1" applyFill="1">
      <alignment vertical="center"/>
    </xf>
    <xf numFmtId="176" fontId="3" fillId="4" borderId="0" xfId="0" applyNumberFormat="1" applyFont="1" applyFill="1" applyAlignment="1">
      <alignment vertical="center" wrapText="1"/>
    </xf>
    <xf numFmtId="176" fontId="3" fillId="4" borderId="0" xfId="0" applyNumberFormat="1" applyFont="1" applyFill="1" applyAlignment="1">
      <alignment horizontal="left" vertical="center" wrapText="1"/>
    </xf>
    <xf numFmtId="176" fontId="2" fillId="4" borderId="0" xfId="0" applyNumberFormat="1" applyFont="1" applyFill="1">
      <alignment vertical="center"/>
    </xf>
    <xf numFmtId="0" fontId="2" fillId="4" borderId="0" xfId="0" applyFont="1" applyFill="1" applyAlignment="1">
      <alignment vertical="top" wrapText="1"/>
    </xf>
    <xf numFmtId="176" fontId="3" fillId="4" borderId="2" xfId="0" applyNumberFormat="1" applyFont="1" applyFill="1" applyBorder="1" applyAlignment="1">
      <alignment horizontal="left" vertical="center" wrapText="1"/>
    </xf>
    <xf numFmtId="176" fontId="2" fillId="4" borderId="1" xfId="0" applyNumberFormat="1" applyFont="1" applyFill="1" applyBorder="1">
      <alignment vertical="center"/>
    </xf>
    <xf numFmtId="176" fontId="4" fillId="4" borderId="1" xfId="0" applyNumberFormat="1" applyFont="1" applyFill="1" applyBorder="1">
      <alignment vertical="center"/>
    </xf>
    <xf numFmtId="176" fontId="2" fillId="0" borderId="3" xfId="0" applyNumberFormat="1" applyFont="1" applyBorder="1">
      <alignment vertical="center"/>
    </xf>
    <xf numFmtId="0" fontId="2" fillId="5" borderId="1" xfId="0" applyFont="1" applyFill="1" applyBorder="1" applyAlignment="1">
      <alignment horizontal="center" vertical="center"/>
    </xf>
    <xf numFmtId="176" fontId="2" fillId="5" borderId="1" xfId="0" applyNumberFormat="1" applyFont="1" applyFill="1" applyBorder="1" applyAlignment="1">
      <alignment horizontal="center" vertical="center" wrapText="1"/>
    </xf>
    <xf numFmtId="176" fontId="2" fillId="5" borderId="1" xfId="0" applyNumberFormat="1" applyFont="1" applyFill="1" applyBorder="1" applyAlignment="1">
      <alignment horizontal="center" vertical="center"/>
    </xf>
    <xf numFmtId="14" fontId="4" fillId="2" borderId="0" xfId="0" applyNumberFormat="1" applyFont="1" applyFill="1" applyAlignment="1">
      <alignment vertical="center" wrapText="1"/>
    </xf>
    <xf numFmtId="0" fontId="9" fillId="2" borderId="0" xfId="0" applyFont="1" applyFill="1">
      <alignment vertical="center"/>
    </xf>
    <xf numFmtId="176" fontId="6" fillId="2" borderId="0" xfId="0" applyNumberFormat="1" applyFont="1" applyFill="1">
      <alignment vertical="center"/>
    </xf>
    <xf numFmtId="0" fontId="2" fillId="2" borderId="0" xfId="0" applyFont="1" applyFill="1" applyAlignment="1">
      <alignment horizontal="right" vertical="top"/>
    </xf>
    <xf numFmtId="14" fontId="4" fillId="0" borderId="6" xfId="0" applyNumberFormat="1" applyFont="1" applyBorder="1" applyAlignment="1">
      <alignment horizontal="center" vertical="center" wrapText="1"/>
    </xf>
    <xf numFmtId="0" fontId="3" fillId="2" borderId="0" xfId="0" applyFont="1" applyFill="1" applyAlignment="1">
      <alignment vertical="top" wrapText="1"/>
    </xf>
    <xf numFmtId="176" fontId="13" fillId="2" borderId="0" xfId="0" applyNumberFormat="1" applyFont="1" applyFill="1">
      <alignment vertical="center"/>
    </xf>
    <xf numFmtId="176" fontId="14" fillId="2" borderId="0" xfId="0" applyNumberFormat="1" applyFont="1" applyFill="1" applyAlignment="1">
      <alignment vertical="top"/>
    </xf>
    <xf numFmtId="176" fontId="10" fillId="2" borderId="0" xfId="0" applyNumberFormat="1" applyFont="1" applyFill="1" applyAlignment="1"/>
    <xf numFmtId="0" fontId="16" fillId="2" borderId="0" xfId="0" applyFont="1" applyFill="1">
      <alignment vertical="center"/>
    </xf>
    <xf numFmtId="0" fontId="2" fillId="2" borderId="0" xfId="0" applyFont="1" applyFill="1" applyAlignment="1">
      <alignment horizontal="left" vertical="center"/>
    </xf>
    <xf numFmtId="0" fontId="17" fillId="5" borderId="7" xfId="0" applyFont="1" applyFill="1" applyBorder="1" applyAlignment="1">
      <alignment horizontal="center" vertical="center"/>
    </xf>
    <xf numFmtId="0" fontId="18" fillId="2" borderId="0" xfId="0" applyFont="1" applyFill="1">
      <alignment vertical="center"/>
    </xf>
    <xf numFmtId="176" fontId="13" fillId="3" borderId="0" xfId="0" applyNumberFormat="1" applyFont="1" applyFill="1" applyAlignment="1">
      <alignment vertical="center"/>
    </xf>
    <xf numFmtId="176" fontId="20" fillId="3" borderId="0" xfId="0" applyNumberFormat="1" applyFont="1" applyFill="1" applyAlignment="1"/>
    <xf numFmtId="176" fontId="24" fillId="3" borderId="0" xfId="0" applyNumberFormat="1" applyFont="1" applyFill="1" applyAlignment="1">
      <alignment vertical="center"/>
    </xf>
    <xf numFmtId="176" fontId="2" fillId="3" borderId="0" xfId="0" applyNumberFormat="1" applyFont="1" applyFill="1" applyAlignment="1">
      <alignment vertical="top"/>
    </xf>
    <xf numFmtId="0" fontId="2" fillId="3" borderId="0" xfId="0" applyFont="1" applyFill="1" applyAlignment="1">
      <alignment horizontal="left" vertical="center"/>
    </xf>
    <xf numFmtId="0" fontId="16" fillId="3" borderId="0" xfId="0" applyFont="1" applyFill="1">
      <alignment vertical="center"/>
    </xf>
    <xf numFmtId="176" fontId="8" fillId="3" borderId="0" xfId="0" applyNumberFormat="1" applyFont="1" applyFill="1" applyBorder="1" applyAlignment="1">
      <alignment horizontal="center" vertical="center" wrapText="1"/>
    </xf>
    <xf numFmtId="176" fontId="4" fillId="6" borderId="8" xfId="0" applyNumberFormat="1" applyFont="1" applyFill="1" applyBorder="1" applyAlignment="1">
      <alignment vertical="center" wrapText="1"/>
    </xf>
    <xf numFmtId="0" fontId="18" fillId="2" borderId="2" xfId="0" applyFont="1" applyFill="1" applyBorder="1" applyAlignment="1">
      <alignment vertical="center"/>
    </xf>
    <xf numFmtId="0" fontId="2" fillId="6" borderId="1" xfId="0" applyFont="1" applyFill="1" applyBorder="1" applyAlignment="1">
      <alignment horizontal="center" vertical="center"/>
    </xf>
    <xf numFmtId="176" fontId="2" fillId="6" borderId="1" xfId="0" applyNumberFormat="1" applyFont="1" applyFill="1" applyBorder="1" applyAlignment="1">
      <alignment horizontal="center" vertical="center" wrapText="1"/>
    </xf>
    <xf numFmtId="176" fontId="2" fillId="6" borderId="1" xfId="0" applyNumberFormat="1" applyFont="1" applyFill="1" applyBorder="1" applyAlignment="1">
      <alignment horizontal="center" vertical="center"/>
    </xf>
    <xf numFmtId="0" fontId="2" fillId="6" borderId="1" xfId="0" applyFont="1" applyFill="1" applyBorder="1">
      <alignment vertical="center"/>
    </xf>
    <xf numFmtId="176" fontId="13" fillId="4" borderId="0" xfId="0" applyNumberFormat="1" applyFont="1" applyFill="1">
      <alignment vertical="center"/>
    </xf>
    <xf numFmtId="0" fontId="24" fillId="4" borderId="0" xfId="0" applyFont="1" applyFill="1">
      <alignment vertical="center"/>
    </xf>
    <xf numFmtId="0" fontId="2" fillId="7" borderId="1" xfId="0" applyFont="1" applyFill="1" applyBorder="1" applyAlignment="1">
      <alignment horizontal="center" vertical="center"/>
    </xf>
    <xf numFmtId="176" fontId="2" fillId="7" borderId="1" xfId="0" applyNumberFormat="1" applyFont="1" applyFill="1" applyBorder="1" applyAlignment="1">
      <alignment horizontal="center" vertical="center" wrapText="1"/>
    </xf>
    <xf numFmtId="176" fontId="2" fillId="7" borderId="1" xfId="0" applyNumberFormat="1" applyFont="1" applyFill="1" applyBorder="1" applyAlignment="1">
      <alignment horizontal="center" vertical="center"/>
    </xf>
    <xf numFmtId="0" fontId="2" fillId="7" borderId="1" xfId="0" applyFont="1" applyFill="1" applyBorder="1">
      <alignment vertical="center"/>
    </xf>
    <xf numFmtId="0" fontId="23" fillId="4" borderId="0" xfId="0" applyFont="1" applyFill="1">
      <alignment vertical="center"/>
    </xf>
    <xf numFmtId="176" fontId="25" fillId="0" borderId="0" xfId="0" applyNumberFormat="1" applyFont="1" applyFill="1">
      <alignment vertical="center"/>
    </xf>
    <xf numFmtId="0" fontId="16" fillId="0" borderId="0" xfId="0" applyFont="1" applyFill="1">
      <alignment vertical="center"/>
    </xf>
    <xf numFmtId="176" fontId="3" fillId="0" borderId="0" xfId="0" applyNumberFormat="1" applyFont="1" applyFill="1" applyAlignment="1">
      <alignment vertical="top" wrapText="1"/>
    </xf>
    <xf numFmtId="0" fontId="2" fillId="0" borderId="0" xfId="0" applyFont="1" applyFill="1">
      <alignment vertical="center"/>
    </xf>
    <xf numFmtId="176" fontId="28" fillId="0" borderId="0" xfId="0" applyNumberFormat="1" applyFont="1" applyFill="1">
      <alignment vertical="center"/>
    </xf>
    <xf numFmtId="176" fontId="3" fillId="0" borderId="0" xfId="0" applyNumberFormat="1" applyFont="1" applyFill="1">
      <alignment vertical="center"/>
    </xf>
    <xf numFmtId="176" fontId="25" fillId="0" borderId="0" xfId="0" applyNumberFormat="1" applyFont="1" applyFill="1" applyAlignment="1">
      <alignment vertical="top"/>
    </xf>
    <xf numFmtId="14" fontId="4" fillId="0" borderId="9" xfId="0" applyNumberFormat="1" applyFont="1" applyFill="1" applyBorder="1" applyAlignment="1">
      <alignment vertical="center" wrapText="1"/>
    </xf>
    <xf numFmtId="176" fontId="8" fillId="0" borderId="10" xfId="0" applyNumberFormat="1" applyFont="1" applyFill="1" applyBorder="1" applyAlignment="1">
      <alignment horizontal="center" vertical="center" wrapText="1"/>
    </xf>
    <xf numFmtId="176" fontId="2" fillId="0" borderId="0" xfId="0" applyNumberFormat="1" applyFont="1" applyFill="1">
      <alignment vertical="center"/>
    </xf>
    <xf numFmtId="176" fontId="4" fillId="0" borderId="8" xfId="0" applyNumberFormat="1" applyFont="1" applyFill="1" applyBorder="1" applyAlignment="1">
      <alignment vertical="center" wrapText="1"/>
    </xf>
    <xf numFmtId="176" fontId="16" fillId="0" borderId="0" xfId="0" applyNumberFormat="1" applyFont="1" applyFill="1" applyAlignment="1">
      <alignment vertical="center" wrapText="1"/>
    </xf>
    <xf numFmtId="176" fontId="5" fillId="0" borderId="0" xfId="0" applyNumberFormat="1" applyFont="1" applyFill="1">
      <alignment vertical="center"/>
    </xf>
    <xf numFmtId="0" fontId="3" fillId="0" borderId="0" xfId="0" applyFont="1" applyFill="1">
      <alignment vertical="center"/>
    </xf>
    <xf numFmtId="0" fontId="2" fillId="0" borderId="0" xfId="0" applyFont="1" applyFill="1" applyAlignment="1">
      <alignment vertical="top" wrapText="1"/>
    </xf>
    <xf numFmtId="176" fontId="3" fillId="0" borderId="2" xfId="0" applyNumberFormat="1" applyFont="1" applyFill="1" applyBorder="1" applyAlignment="1">
      <alignment vertical="top" wrapText="1"/>
    </xf>
    <xf numFmtId="0" fontId="2" fillId="0" borderId="1" xfId="0" applyFont="1" applyFill="1" applyBorder="1" applyAlignment="1">
      <alignment horizontal="center" vertical="center"/>
    </xf>
    <xf numFmtId="176" fontId="2" fillId="0" borderId="1" xfId="0" applyNumberFormat="1" applyFont="1" applyFill="1" applyBorder="1" applyAlignment="1">
      <alignment horizontal="center" vertical="center" wrapText="1"/>
    </xf>
    <xf numFmtId="176" fontId="2" fillId="0" borderId="1" xfId="0" applyNumberFormat="1" applyFont="1" applyFill="1" applyBorder="1" applyAlignment="1">
      <alignment horizontal="center" vertical="center"/>
    </xf>
    <xf numFmtId="0" fontId="2" fillId="0" borderId="1" xfId="0" applyFont="1" applyFill="1" applyBorder="1">
      <alignment vertical="center"/>
    </xf>
    <xf numFmtId="176" fontId="2" fillId="0" borderId="1" xfId="0" applyNumberFormat="1" applyFont="1" applyFill="1" applyBorder="1">
      <alignment vertical="center"/>
    </xf>
    <xf numFmtId="176" fontId="4" fillId="0" borderId="1" xfId="0" applyNumberFormat="1" applyFont="1" applyFill="1" applyBorder="1">
      <alignment vertical="center"/>
    </xf>
    <xf numFmtId="0" fontId="2" fillId="5" borderId="1" xfId="0" applyFont="1" applyFill="1" applyBorder="1" applyAlignment="1">
      <alignment horizontal="center" vertical="center" wrapText="1"/>
    </xf>
    <xf numFmtId="0" fontId="2" fillId="5" borderId="1" xfId="0" applyFont="1" applyFill="1" applyBorder="1" applyAlignment="1">
      <alignment horizontal="center" vertical="center"/>
    </xf>
    <xf numFmtId="176" fontId="7" fillId="5" borderId="4" xfId="0" applyNumberFormat="1" applyFont="1" applyFill="1" applyBorder="1" applyAlignment="1">
      <alignment horizontal="center" vertical="center" wrapText="1"/>
    </xf>
    <xf numFmtId="176" fontId="7" fillId="5" borderId="5" xfId="0" applyNumberFormat="1" applyFont="1" applyFill="1" applyBorder="1" applyAlignment="1">
      <alignment horizontal="center" vertical="center" wrapText="1"/>
    </xf>
    <xf numFmtId="176" fontId="7" fillId="6" borderId="1" xfId="0" applyNumberFormat="1" applyFont="1" applyFill="1" applyBorder="1" applyAlignment="1">
      <alignment horizontal="center" vertical="center" wrapText="1"/>
    </xf>
    <xf numFmtId="0" fontId="2" fillId="6" borderId="1" xfId="0" applyFont="1" applyFill="1" applyBorder="1" applyAlignment="1">
      <alignment horizontal="center" vertical="center"/>
    </xf>
    <xf numFmtId="0" fontId="2" fillId="7" borderId="1" xfId="0" applyFont="1" applyFill="1" applyBorder="1" applyAlignment="1">
      <alignment horizontal="center" vertical="center"/>
    </xf>
    <xf numFmtId="176" fontId="7"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xf>
  </cellXfs>
  <cellStyles count="1">
    <cellStyle name="標準" xfId="0" builtinId="0"/>
  </cellStyles>
  <dxfs count="8">
    <dxf>
      <font>
        <color rgb="FF9C0006"/>
      </font>
      <fill>
        <patternFill>
          <bgColor rgb="FFFFC7CE"/>
        </patternFill>
      </fill>
    </dxf>
    <dxf>
      <font>
        <color rgb="FF9C0006"/>
      </font>
      <fill>
        <patternFill>
          <bgColor rgb="FFFFC7CE"/>
        </patternFill>
      </fill>
    </dxf>
    <dxf>
      <font>
        <color rgb="FFFF0000"/>
      </font>
      <fill>
        <patternFill>
          <bgColor rgb="FFFFCCC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7F7F7"/>
      <color rgb="FFFFC5C5"/>
      <color rgb="FFF5F5F5"/>
      <color rgb="FFFFFFFB"/>
      <color rgb="FFFFFCE7"/>
      <color rgb="FFFFA7A7"/>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3</xdr:col>
      <xdr:colOff>219075</xdr:colOff>
      <xdr:row>6</xdr:row>
      <xdr:rowOff>190499</xdr:rowOff>
    </xdr:from>
    <xdr:to>
      <xdr:col>4</xdr:col>
      <xdr:colOff>1266825</xdr:colOff>
      <xdr:row>8</xdr:row>
      <xdr:rowOff>209549</xdr:rowOff>
    </xdr:to>
    <xdr:sp macro="" textlink="">
      <xdr:nvSpPr>
        <xdr:cNvPr id="2" name="右矢印 1">
          <a:extLst>
            <a:ext uri="{FF2B5EF4-FFF2-40B4-BE49-F238E27FC236}">
              <a16:creationId xmlns:a16="http://schemas.microsoft.com/office/drawing/2014/main" id="{95BA8F54-8371-5BD6-9BA8-E2190891D21F}"/>
            </a:ext>
          </a:extLst>
        </xdr:cNvPr>
        <xdr:cNvSpPr/>
      </xdr:nvSpPr>
      <xdr:spPr>
        <a:xfrm>
          <a:off x="2971800" y="2114549"/>
          <a:ext cx="2486025" cy="771525"/>
        </a:xfrm>
        <a:prstGeom prst="rightArrow">
          <a:avLst>
            <a:gd name="adj1" fmla="val 66279"/>
            <a:gd name="adj2" fmla="val 50000"/>
          </a:avLst>
        </a:prstGeom>
        <a:solidFill>
          <a:schemeClr val="accent4">
            <a:lumMod val="60000"/>
            <a:lumOff val="40000"/>
          </a:schemeClr>
        </a:solidFill>
        <a:ln w="12700">
          <a:solidFill>
            <a:schemeClr val="tx1"/>
          </a:solidFill>
          <a:prstDash val="dot"/>
        </a:ln>
      </xdr:spPr>
      <xdr:style>
        <a:lnRef idx="2">
          <a:schemeClr val="accent4">
            <a:shade val="15000"/>
          </a:schemeClr>
        </a:lnRef>
        <a:fillRef idx="1">
          <a:schemeClr val="accent4"/>
        </a:fillRef>
        <a:effectRef idx="0">
          <a:schemeClr val="accent4"/>
        </a:effectRef>
        <a:fontRef idx="minor">
          <a:schemeClr val="lt1"/>
        </a:fontRef>
      </xdr:style>
      <xdr:txBody>
        <a:bodyPr spcFirstLastPara="0" vertOverflow="clip" horzOverflow="clip" wrap="square" lIns="91440" tIns="45720" rIns="91440" bIns="45720" rtlCol="0" anchor="ctr">
          <a:noAutofit/>
        </a:bodyPr>
        <a:lstStyle/>
        <a:p>
          <a:pPr marL="0" indent="0" algn="ctr"/>
          <a:r>
            <a:rPr lang="ja-JP" altLang="en-US" sz="1000" b="0">
              <a:solidFill>
                <a:srgbClr val="000000"/>
              </a:solidFill>
              <a:latin typeface="UD Digi Kyokasho NK-R" panose="02020400000000000000" pitchFamily="18" charset="-128"/>
              <a:ea typeface="UD Digi Kyokasho NK-R" panose="02020400000000000000" pitchFamily="18" charset="-128"/>
            </a:rPr>
            <a:t>本年</a:t>
          </a:r>
          <a:r>
            <a:rPr lang="en-US" altLang="ja-JP" sz="1000" b="0">
              <a:solidFill>
                <a:srgbClr val="000000"/>
              </a:solidFill>
              <a:latin typeface="UD Digi Kyokasho NK-R" panose="02020400000000000000" pitchFamily="18" charset="-128"/>
              <a:ea typeface="UD Digi Kyokasho NK-R" panose="02020400000000000000" pitchFamily="18" charset="-128"/>
            </a:rPr>
            <a:t>12/31</a:t>
          </a:r>
          <a:r>
            <a:rPr lang="ja-JP" altLang="en-US" sz="1000" b="0">
              <a:solidFill>
                <a:srgbClr val="000000"/>
              </a:solidFill>
              <a:latin typeface="UD Digi Kyokasho NK-R" panose="02020400000000000000" pitchFamily="18" charset="-128"/>
              <a:ea typeface="UD Digi Kyokasho NK-R" panose="02020400000000000000" pitchFamily="18" charset="-128"/>
            </a:rPr>
            <a:t>時点の年齢</a:t>
          </a:r>
          <a:r>
            <a:rPr lang="ja-JP" altLang="en-US" sz="1000" b="0" i="0" u="none" strike="noStrike">
              <a:solidFill>
                <a:srgbClr val="000000"/>
              </a:solidFill>
              <a:latin typeface="UD Digi Kyokasho NK-R" panose="02020400000000000000" pitchFamily="18" charset="-128"/>
              <a:ea typeface="UD Digi Kyokasho NK-R" panose="02020400000000000000" pitchFamily="18" charset="-128"/>
            </a:rPr>
            <a:t>が</a:t>
          </a:r>
        </a:p>
        <a:p>
          <a:pPr marL="0" indent="0" algn="ctr"/>
          <a:r>
            <a:rPr lang="ja-JP" altLang="en-US" sz="1000" b="0" i="0" u="none" strike="noStrike">
              <a:solidFill>
                <a:srgbClr val="000000"/>
              </a:solidFill>
              <a:latin typeface="UD Digi Kyokasho NK-R" panose="02020400000000000000" pitchFamily="18" charset="-128"/>
              <a:ea typeface="UD Digi Kyokasho NK-R" panose="02020400000000000000" pitchFamily="18" charset="-128"/>
            </a:rPr>
            <a:t>自動計算されます。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142875</xdr:colOff>
      <xdr:row>6</xdr:row>
      <xdr:rowOff>180975</xdr:rowOff>
    </xdr:from>
    <xdr:to>
      <xdr:col>4</xdr:col>
      <xdr:colOff>1285875</xdr:colOff>
      <xdr:row>8</xdr:row>
      <xdr:rowOff>200025</xdr:rowOff>
    </xdr:to>
    <xdr:sp macro="" textlink="">
      <xdr:nvSpPr>
        <xdr:cNvPr id="2" name="右矢印 1">
          <a:extLst>
            <a:ext uri="{FF2B5EF4-FFF2-40B4-BE49-F238E27FC236}">
              <a16:creationId xmlns:a16="http://schemas.microsoft.com/office/drawing/2014/main" id="{D892D3D1-D1E2-4D58-BFD3-DB627F7AF35A}"/>
            </a:ext>
          </a:extLst>
        </xdr:cNvPr>
        <xdr:cNvSpPr/>
      </xdr:nvSpPr>
      <xdr:spPr>
        <a:xfrm>
          <a:off x="2876550" y="2057400"/>
          <a:ext cx="2486025" cy="790575"/>
        </a:xfrm>
        <a:prstGeom prst="rightArrow">
          <a:avLst>
            <a:gd name="adj1" fmla="val 66279"/>
            <a:gd name="adj2" fmla="val 50000"/>
          </a:avLst>
        </a:prstGeom>
        <a:solidFill>
          <a:schemeClr val="accent5">
            <a:lumMod val="60000"/>
            <a:lumOff val="40000"/>
          </a:schemeClr>
        </a:solidFill>
        <a:ln w="12700">
          <a:solidFill>
            <a:schemeClr val="tx1"/>
          </a:solidFill>
          <a:prstDash val="dot"/>
        </a:ln>
      </xdr:spPr>
      <xdr:style>
        <a:lnRef idx="2">
          <a:schemeClr val="accent4">
            <a:shade val="15000"/>
          </a:schemeClr>
        </a:lnRef>
        <a:fillRef idx="1">
          <a:schemeClr val="accent4"/>
        </a:fillRef>
        <a:effectRef idx="0">
          <a:schemeClr val="accent4"/>
        </a:effectRef>
        <a:fontRef idx="minor">
          <a:schemeClr val="lt1"/>
        </a:fontRef>
      </xdr:style>
      <xdr:txBody>
        <a:bodyPr spcFirstLastPara="0" vertOverflow="clip" horzOverflow="clip" wrap="square" lIns="91440" tIns="45720" rIns="91440" bIns="45720" rtlCol="0" anchor="ctr">
          <a:noAutofit/>
        </a:bodyPr>
        <a:lstStyle/>
        <a:p>
          <a:pPr marL="0" indent="0" algn="ctr"/>
          <a:r>
            <a:rPr lang="ja-JP" altLang="en-US" sz="1000" b="0">
              <a:solidFill>
                <a:srgbClr val="000000"/>
              </a:solidFill>
              <a:latin typeface="UD Digi Kyokasho NK-R" panose="02020400000000000000" pitchFamily="18" charset="-128"/>
              <a:ea typeface="UD Digi Kyokasho NK-R" panose="02020400000000000000" pitchFamily="18" charset="-128"/>
            </a:rPr>
            <a:t>本年</a:t>
          </a:r>
          <a:r>
            <a:rPr lang="en-US" altLang="ja-JP" sz="1000" b="0">
              <a:solidFill>
                <a:srgbClr val="000000"/>
              </a:solidFill>
              <a:latin typeface="UD Digi Kyokasho NK-R" panose="02020400000000000000" pitchFamily="18" charset="-128"/>
              <a:ea typeface="UD Digi Kyokasho NK-R" panose="02020400000000000000" pitchFamily="18" charset="-128"/>
            </a:rPr>
            <a:t>12/31</a:t>
          </a:r>
          <a:r>
            <a:rPr lang="ja-JP" altLang="en-US" sz="1000" b="0">
              <a:solidFill>
                <a:srgbClr val="000000"/>
              </a:solidFill>
              <a:latin typeface="UD Digi Kyokasho NK-R" panose="02020400000000000000" pitchFamily="18" charset="-128"/>
              <a:ea typeface="UD Digi Kyokasho NK-R" panose="02020400000000000000" pitchFamily="18" charset="-128"/>
            </a:rPr>
            <a:t>時点の年齢</a:t>
          </a:r>
          <a:r>
            <a:rPr lang="ja-JP" altLang="en-US" sz="1000" b="0" i="0" u="none" strike="noStrike">
              <a:solidFill>
                <a:srgbClr val="000000"/>
              </a:solidFill>
              <a:latin typeface="UD Digi Kyokasho NK-R" panose="02020400000000000000" pitchFamily="18" charset="-128"/>
              <a:ea typeface="UD Digi Kyokasho NK-R" panose="02020400000000000000" pitchFamily="18" charset="-128"/>
            </a:rPr>
            <a:t>が</a:t>
          </a:r>
        </a:p>
        <a:p>
          <a:pPr marL="0" indent="0" algn="ctr"/>
          <a:r>
            <a:rPr lang="ja-JP" altLang="en-US" sz="1000" b="0" i="0" u="none" strike="noStrike">
              <a:solidFill>
                <a:srgbClr val="000000"/>
              </a:solidFill>
              <a:latin typeface="UD Digi Kyokasho NK-R" panose="02020400000000000000" pitchFamily="18" charset="-128"/>
              <a:ea typeface="UD Digi Kyokasho NK-R" panose="02020400000000000000" pitchFamily="18" charset="-128"/>
            </a:rPr>
            <a:t>自動計算されます。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142875</xdr:colOff>
      <xdr:row>3</xdr:row>
      <xdr:rowOff>114300</xdr:rowOff>
    </xdr:from>
    <xdr:to>
      <xdr:col>4</xdr:col>
      <xdr:colOff>1095375</xdr:colOff>
      <xdr:row>5</xdr:row>
      <xdr:rowOff>209550</xdr:rowOff>
    </xdr:to>
    <xdr:sp macro="" textlink="">
      <xdr:nvSpPr>
        <xdr:cNvPr id="3" name="吹き出し: 角を丸めた四角形 2">
          <a:extLst>
            <a:ext uri="{FF2B5EF4-FFF2-40B4-BE49-F238E27FC236}">
              <a16:creationId xmlns:a16="http://schemas.microsoft.com/office/drawing/2014/main" id="{EFED7900-A259-C0DF-3C08-F679B2A1196C}"/>
            </a:ext>
          </a:extLst>
        </xdr:cNvPr>
        <xdr:cNvSpPr/>
      </xdr:nvSpPr>
      <xdr:spPr>
        <a:xfrm>
          <a:off x="3171825" y="1247775"/>
          <a:ext cx="2295525" cy="866775"/>
        </a:xfrm>
        <a:prstGeom prst="wedgeRoundRectCallout">
          <a:avLst>
            <a:gd name="adj1" fmla="val 56417"/>
            <a:gd name="adj2" fmla="val 1503"/>
            <a:gd name="adj3" fmla="val 16667"/>
          </a:avLst>
        </a:prstGeom>
        <a:solidFill>
          <a:srgbClr val="FFC5C5"/>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a:solidFill>
                <a:sysClr val="windowText" lastClr="000000"/>
              </a:solidFill>
              <a:latin typeface="UD デジタル 教科書体 NK" panose="02020400000000000000" pitchFamily="18" charset="-128"/>
              <a:ea typeface="UD デジタル 教科書体 NK" panose="02020400000000000000" pitchFamily="18" charset="-128"/>
            </a:rPr>
            <a:t>被扶養者の年齢等によって</a:t>
          </a:r>
          <a:endParaRPr kumimoji="1" lang="en-US" altLang="ja-JP" sz="1200">
            <a:solidFill>
              <a:sysClr val="windowText" lastClr="000000"/>
            </a:solidFill>
            <a:latin typeface="UD デジタル 教科書体 NK" panose="02020400000000000000" pitchFamily="18" charset="-128"/>
            <a:ea typeface="UD デジタル 教科書体 NK" panose="02020400000000000000" pitchFamily="18" charset="-128"/>
          </a:endParaRPr>
        </a:p>
        <a:p>
          <a:pPr algn="ctr"/>
          <a:r>
            <a:rPr kumimoji="1" lang="ja-JP" altLang="en-US" sz="1200">
              <a:solidFill>
                <a:sysClr val="windowText" lastClr="000000"/>
              </a:solidFill>
              <a:latin typeface="UD デジタル 教科書体 NK" panose="02020400000000000000" pitchFamily="18" charset="-128"/>
              <a:ea typeface="UD デジタル 教科書体 NK" panose="02020400000000000000" pitchFamily="18" charset="-128"/>
            </a:rPr>
            <a:t>使用するツールが異なります。</a:t>
          </a:r>
        </a:p>
      </xdr:txBody>
    </xdr:sp>
    <xdr:clientData/>
  </xdr:twoCellAnchor>
  <xdr:twoCellAnchor>
    <xdr:from>
      <xdr:col>1</xdr:col>
      <xdr:colOff>438150</xdr:colOff>
      <xdr:row>33</xdr:row>
      <xdr:rowOff>76201</xdr:rowOff>
    </xdr:from>
    <xdr:to>
      <xdr:col>7</xdr:col>
      <xdr:colOff>1057275</xdr:colOff>
      <xdr:row>47</xdr:row>
      <xdr:rowOff>161925</xdr:rowOff>
    </xdr:to>
    <xdr:sp macro="" textlink="">
      <xdr:nvSpPr>
        <xdr:cNvPr id="5" name="四角形: 角を丸くする 4">
          <a:extLst>
            <a:ext uri="{FF2B5EF4-FFF2-40B4-BE49-F238E27FC236}">
              <a16:creationId xmlns:a16="http://schemas.microsoft.com/office/drawing/2014/main" id="{03733C2F-6E18-4EE1-A801-51F646C9B45A}"/>
            </a:ext>
            <a:ext uri="{147F2762-F138-4A5C-976F-8EAC2B608ADB}">
              <a16:predDERef xmlns:a16="http://schemas.microsoft.com/office/drawing/2014/main" pred="{EFED7900-A259-C0DF-3C08-F679B2A1196C}"/>
            </a:ext>
          </a:extLst>
        </xdr:cNvPr>
        <xdr:cNvSpPr/>
      </xdr:nvSpPr>
      <xdr:spPr>
        <a:xfrm>
          <a:off x="1133475" y="7419976"/>
          <a:ext cx="8029575" cy="2752724"/>
        </a:xfrm>
        <a:prstGeom prst="roundRect">
          <a:avLst/>
        </a:prstGeom>
        <a:solidFill>
          <a:srgbClr val="FFC5C5"/>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UD デジタル 教科書体 NK" panose="02020400000000000000" pitchFamily="18" charset="-128"/>
              <a:ea typeface="UD デジタル 教科書体 NK" panose="02020400000000000000" pitchFamily="18" charset="-128"/>
            </a:rPr>
            <a:t>【</a:t>
          </a:r>
          <a:r>
            <a:rPr kumimoji="1" lang="ja-JP" altLang="en-US" sz="1600">
              <a:solidFill>
                <a:srgbClr val="FF0000"/>
              </a:solidFill>
              <a:latin typeface="UD デジタル 教科書体 NK" panose="02020400000000000000" pitchFamily="18" charset="-128"/>
              <a:ea typeface="UD デジタル 教科書体 NK" panose="02020400000000000000" pitchFamily="18" charset="-128"/>
            </a:rPr>
            <a:t>届出が必要となる場合</a:t>
          </a:r>
          <a:r>
            <a:rPr kumimoji="1" lang="en-US" altLang="ja-JP" sz="1600">
              <a:solidFill>
                <a:srgbClr val="FF0000"/>
              </a:solidFill>
              <a:latin typeface="UD デジタル 教科書体 NK" panose="02020400000000000000" pitchFamily="18" charset="-128"/>
              <a:ea typeface="UD デジタル 教科書体 NK" panose="02020400000000000000" pitchFamily="18" charset="-128"/>
            </a:rPr>
            <a:t>】</a:t>
          </a:r>
        </a:p>
        <a:p>
          <a:pPr algn="l"/>
          <a:r>
            <a:rPr kumimoji="1" lang="en-US" altLang="ja-JP" sz="1100">
              <a:solidFill>
                <a:sysClr val="windowText" lastClr="000000"/>
              </a:solidFill>
              <a:latin typeface="UD デジタル 教科書体 NK" panose="02020400000000000000" pitchFamily="18" charset="-128"/>
              <a:ea typeface="UD デジタル 教科書体 NK" panose="02020400000000000000" pitchFamily="18" charset="-128"/>
            </a:rPr>
            <a:t> ① </a:t>
          </a:r>
          <a:r>
            <a:rPr kumimoji="1" lang="ja-JP" altLang="en-US" sz="1100">
              <a:solidFill>
                <a:sysClr val="windowText" lastClr="000000"/>
              </a:solidFill>
              <a:latin typeface="UD デジタル 教科書体 NK" panose="02020400000000000000" pitchFamily="18" charset="-128"/>
              <a:ea typeface="UD デジタル 教科書体 NK" panose="02020400000000000000" pitchFamily="18" charset="-128"/>
            </a:rPr>
            <a:t>月間所得が所得限度額の１２分の１に達する見込みが立ち、将来にわたって同程度の所得を得ることが見込まれるとき</a:t>
          </a:r>
        </a:p>
        <a:p>
          <a:pPr algn="l"/>
          <a:r>
            <a:rPr kumimoji="1" lang="ja-JP" altLang="en-US" sz="1100">
              <a:solidFill>
                <a:sysClr val="windowText" lastClr="000000"/>
              </a:solidFill>
              <a:latin typeface="UD デジタル 教科書体 NK" panose="02020400000000000000" pitchFamily="18" charset="-128"/>
              <a:ea typeface="UD デジタル 教科書体 NK" panose="02020400000000000000" pitchFamily="18" charset="-128"/>
            </a:rPr>
            <a:t> ② 直近３か月間の平均所得が所得限度額の１２分の１に達し、将来にわたって同程度の所得が見込まれるとき</a:t>
          </a:r>
        </a:p>
        <a:p>
          <a:pPr algn="l"/>
          <a:r>
            <a:rPr kumimoji="1" lang="ja-JP" altLang="en-US" sz="1100">
              <a:solidFill>
                <a:sysClr val="windowText" lastClr="000000"/>
              </a:solidFill>
              <a:latin typeface="UD デジタル 教科書体 NK" panose="02020400000000000000" pitchFamily="18" charset="-128"/>
              <a:ea typeface="UD デジタル 教科書体 NK" panose="02020400000000000000" pitchFamily="18" charset="-128"/>
            </a:rPr>
            <a:t> ⇒ 原則として、被扶養者の要件を充足しないこととなるため、「被扶養者申告書（取消）」及び「申述書」の提出が必要となります。</a:t>
          </a:r>
        </a:p>
        <a:p>
          <a:pPr algn="l"/>
          <a:r>
            <a:rPr kumimoji="1" lang="ja-JP" altLang="en-US" sz="1100">
              <a:solidFill>
                <a:sysClr val="windowText" lastClr="000000"/>
              </a:solidFill>
              <a:latin typeface="UD デジタル 教科書体 NK" panose="02020400000000000000" pitchFamily="18" charset="-128"/>
              <a:ea typeface="UD デジタル 教科書体 NK" panose="02020400000000000000" pitchFamily="18" charset="-128"/>
            </a:rPr>
            <a:t>　　　</a:t>
          </a:r>
          <a:r>
            <a:rPr kumimoji="1" lang="en-US" altLang="ja-JP" sz="1100">
              <a:solidFill>
                <a:sysClr val="windowText" lastClr="000000"/>
              </a:solidFill>
              <a:latin typeface="UD デジタル 教科書体 NK" panose="02020400000000000000" pitchFamily="18" charset="-128"/>
              <a:ea typeface="UD デジタル 教科書体 NK" panose="02020400000000000000" pitchFamily="18" charset="-128"/>
            </a:rPr>
            <a:t>※ </a:t>
          </a:r>
          <a:r>
            <a:rPr kumimoji="1" lang="ja-JP" altLang="en-US" sz="1100">
              <a:solidFill>
                <a:sysClr val="windowText" lastClr="000000"/>
              </a:solidFill>
              <a:latin typeface="UD デジタル 教科書体 NK" panose="02020400000000000000" pitchFamily="18" charset="-128"/>
              <a:ea typeface="UD デジタル 教科書体 NK" panose="02020400000000000000" pitchFamily="18" charset="-128"/>
            </a:rPr>
            <a:t>収入増が人手不足による労働時間延長等に伴う一時的なものである場合</a:t>
          </a:r>
        </a:p>
        <a:p>
          <a:pPr algn="l"/>
          <a:r>
            <a:rPr kumimoji="1" lang="ja-JP" altLang="en-US" sz="1100">
              <a:solidFill>
                <a:sysClr val="windowText" lastClr="000000"/>
              </a:solidFill>
              <a:latin typeface="UD デジタル 教科書体 NK" panose="02020400000000000000" pitchFamily="18" charset="-128"/>
              <a:ea typeface="UD デジタル 教科書体 NK" panose="02020400000000000000" pitchFamily="18" charset="-128"/>
            </a:rPr>
            <a:t>　　　　　</a:t>
          </a:r>
          <a:r>
            <a:rPr kumimoji="1" lang="ja-JP" altLang="en-US" sz="1100" baseline="0">
              <a:solidFill>
                <a:sysClr val="windowText" lastClr="000000"/>
              </a:solidFill>
              <a:latin typeface="UD デジタル 教科書体 NK" panose="02020400000000000000" pitchFamily="18" charset="-128"/>
              <a:ea typeface="UD デジタル 教科書体 NK" panose="02020400000000000000" pitchFamily="18" charset="-128"/>
            </a:rPr>
            <a:t> 　</a:t>
          </a:r>
          <a:r>
            <a:rPr kumimoji="1" lang="ja-JP" altLang="en-US" sz="1100">
              <a:solidFill>
                <a:sysClr val="windowText" lastClr="000000"/>
              </a:solidFill>
              <a:latin typeface="UD デジタル 教科書体 NK" panose="02020400000000000000" pitchFamily="18" charset="-128"/>
              <a:ea typeface="UD デジタル 教科書体 NK" panose="02020400000000000000" pitchFamily="18" charset="-128"/>
            </a:rPr>
            <a:t>事業主の発行する「被扶養者の収入確認に当たっての「一時的な収入変動」に係る事業主の証明書」を提出していただく</a:t>
          </a:r>
          <a:endParaRPr kumimoji="1" lang="en-US" altLang="ja-JP" sz="1100">
            <a:solidFill>
              <a:sysClr val="windowText" lastClr="000000"/>
            </a:solidFill>
            <a:latin typeface="UD デジタル 教科書体 NK" panose="02020400000000000000" pitchFamily="18" charset="-128"/>
            <a:ea typeface="UD デジタル 教科書体 NK" panose="02020400000000000000" pitchFamily="18" charset="-128"/>
          </a:endParaRPr>
        </a:p>
        <a:p>
          <a:pPr algn="l"/>
          <a:r>
            <a:rPr kumimoji="1" lang="ja-JP" altLang="en-US" sz="1100">
              <a:solidFill>
                <a:sysClr val="windowText" lastClr="000000"/>
              </a:solidFill>
              <a:latin typeface="UD デジタル 教科書体 NK" panose="02020400000000000000" pitchFamily="18" charset="-128"/>
              <a:ea typeface="UD デジタル 教科書体 NK" panose="02020400000000000000" pitchFamily="18" charset="-128"/>
            </a:rPr>
            <a:t>　　　　　　</a:t>
          </a:r>
          <a:r>
            <a:rPr kumimoji="1" lang="ja-JP" altLang="en-US" sz="1100" baseline="0">
              <a:solidFill>
                <a:sysClr val="windowText" lastClr="000000"/>
              </a:solidFill>
              <a:latin typeface="UD デジタル 教科書体 NK" panose="02020400000000000000" pitchFamily="18" charset="-128"/>
              <a:ea typeface="UD デジタル 教科書体 NK" panose="02020400000000000000" pitchFamily="18" charset="-128"/>
            </a:rPr>
            <a:t> </a:t>
          </a:r>
          <a:r>
            <a:rPr kumimoji="1" lang="ja-JP" altLang="en-US" sz="1100">
              <a:solidFill>
                <a:sysClr val="windowText" lastClr="000000"/>
              </a:solidFill>
              <a:latin typeface="UD デジタル 教科書体 NK" panose="02020400000000000000" pitchFamily="18" charset="-128"/>
              <a:ea typeface="UD デジタル 教科書体 NK" panose="02020400000000000000" pitchFamily="18" charset="-128"/>
            </a:rPr>
            <a:t>ことで、被扶養者としての認定を継続できることがあります。</a:t>
          </a:r>
          <a:endParaRPr kumimoji="1" lang="en-US" altLang="ja-JP" sz="1100">
            <a:solidFill>
              <a:sysClr val="windowText" lastClr="000000"/>
            </a:solidFill>
            <a:latin typeface="UD デジタル 教科書体 NK" panose="02020400000000000000" pitchFamily="18" charset="-128"/>
            <a:ea typeface="UD デジタル 教科書体 NK" panose="02020400000000000000" pitchFamily="18" charset="-128"/>
          </a:endParaRPr>
        </a:p>
        <a:p>
          <a:pPr algn="l"/>
          <a:r>
            <a:rPr kumimoji="1" lang="ja-JP" altLang="en-US" sz="1100">
              <a:solidFill>
                <a:sysClr val="windowText" lastClr="000000"/>
              </a:solidFill>
              <a:latin typeface="UD デジタル 教科書体 NK" panose="02020400000000000000" pitchFamily="18" charset="-128"/>
              <a:ea typeface="UD デジタル 教科書体 NK" panose="02020400000000000000" pitchFamily="18" charset="-128"/>
            </a:rPr>
            <a:t>　③ １２か月の所得の合計額が所得限度額以上となり、将来にわたって同程度の所得を得ることが見込まれるとき</a:t>
          </a:r>
          <a:endParaRPr kumimoji="1" lang="en-US" altLang="ja-JP" sz="1100">
            <a:solidFill>
              <a:sysClr val="windowText" lastClr="000000"/>
            </a:solidFill>
            <a:latin typeface="UD デジタル 教科書体 NK" panose="02020400000000000000" pitchFamily="18" charset="-128"/>
            <a:ea typeface="UD デジタル 教科書体 NK" panose="02020400000000000000" pitchFamily="18" charset="-128"/>
          </a:endParaRPr>
        </a:p>
        <a:p>
          <a:pPr algn="l"/>
          <a:endParaRPr kumimoji="1" lang="en-US" altLang="ja-JP" sz="800">
            <a:solidFill>
              <a:sysClr val="windowText" lastClr="000000"/>
            </a:solidFill>
            <a:latin typeface="UD デジタル 教科書体 NK" panose="02020400000000000000" pitchFamily="18" charset="-128"/>
            <a:ea typeface="UD デジタル 教科書体 NK" panose="02020400000000000000" pitchFamily="18" charset="-128"/>
          </a:endParaRPr>
        </a:p>
        <a:p>
          <a:pPr algn="l"/>
          <a:r>
            <a:rPr kumimoji="1" lang="ja-JP" altLang="en-US" sz="1100">
              <a:solidFill>
                <a:sysClr val="windowText" lastClr="000000"/>
              </a:solidFill>
              <a:latin typeface="UD デジタル 教科書体 NK" panose="02020400000000000000" pitchFamily="18" charset="-128"/>
              <a:ea typeface="UD デジタル 教科書体 NK" panose="02020400000000000000" pitchFamily="18" charset="-128"/>
            </a:rPr>
            <a:t>　</a:t>
          </a:r>
          <a:r>
            <a:rPr kumimoji="1" lang="ja-JP" altLang="en-US" sz="1200">
              <a:solidFill>
                <a:sysClr val="windowText" lastClr="000000"/>
              </a:solidFill>
              <a:latin typeface="UD デジタル 教科書体 NK" panose="02020400000000000000" pitchFamily="18" charset="-128"/>
              <a:ea typeface="UD デジタル 教科書体 NK" panose="02020400000000000000" pitchFamily="18" charset="-128"/>
            </a:rPr>
            <a:t>★その他ご不明な点は、所属の共済組合までお問合せください。</a:t>
          </a:r>
          <a:endParaRPr kumimoji="1" lang="ja-JP" altLang="en-US" sz="1100">
            <a:solidFill>
              <a:sysClr val="windowText" lastClr="000000"/>
            </a:solidFill>
            <a:latin typeface="UD デジタル 教科書体 NK" panose="02020400000000000000" pitchFamily="18" charset="-128"/>
            <a:ea typeface="UD デジタル 教科書体 NK" panose="02020400000000000000" pitchFamily="18" charset="-128"/>
          </a:endParaRPr>
        </a:p>
      </xdr:txBody>
    </xdr:sp>
    <xdr:clientData/>
  </xdr:twoCellAnchor>
  <xdr:twoCellAnchor>
    <xdr:from>
      <xdr:col>1</xdr:col>
      <xdr:colOff>476251</xdr:colOff>
      <xdr:row>23</xdr:row>
      <xdr:rowOff>161924</xdr:rowOff>
    </xdr:from>
    <xdr:to>
      <xdr:col>6</xdr:col>
      <xdr:colOff>581026</xdr:colOff>
      <xdr:row>32</xdr:row>
      <xdr:rowOff>95249</xdr:rowOff>
    </xdr:to>
    <xdr:sp macro="" textlink="">
      <xdr:nvSpPr>
        <xdr:cNvPr id="2" name="吹き出し: 角を丸めた四角形 1">
          <a:extLst>
            <a:ext uri="{FF2B5EF4-FFF2-40B4-BE49-F238E27FC236}">
              <a16:creationId xmlns:a16="http://schemas.microsoft.com/office/drawing/2014/main" id="{97F1263D-FBF9-43A3-A18C-CEFC14D1F190}"/>
            </a:ext>
          </a:extLst>
        </xdr:cNvPr>
        <xdr:cNvSpPr/>
      </xdr:nvSpPr>
      <xdr:spPr>
        <a:xfrm>
          <a:off x="1466851" y="6172199"/>
          <a:ext cx="6172200" cy="1647825"/>
        </a:xfrm>
        <a:prstGeom prst="wedgeRoundRectCallout">
          <a:avLst>
            <a:gd name="adj1" fmla="val 42025"/>
            <a:gd name="adj2" fmla="val -71877"/>
            <a:gd name="adj3" fmla="val 16667"/>
          </a:avLst>
        </a:prstGeom>
        <a:solidFill>
          <a:srgbClr val="FFC5C5"/>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400" u="dbl">
              <a:solidFill>
                <a:sysClr val="windowText" lastClr="000000"/>
              </a:solidFill>
              <a:effectLst/>
              <a:latin typeface="UD デジタル 教科書体 NK" panose="02020400000000000000" pitchFamily="18" charset="-128"/>
              <a:ea typeface="UD デジタル 教科書体 NK" panose="02020400000000000000" pitchFamily="18" charset="-128"/>
              <a:cs typeface="+mn-cs"/>
            </a:rPr>
            <a:t>【</a:t>
          </a:r>
          <a:r>
            <a:rPr kumimoji="1" lang="ja-JP" altLang="en-US" sz="1400" u="dbl">
              <a:solidFill>
                <a:sysClr val="windowText" lastClr="000000"/>
              </a:solidFill>
              <a:effectLst/>
              <a:latin typeface="UD デジタル 教科書体 NK" panose="02020400000000000000" pitchFamily="18" charset="-128"/>
              <a:ea typeface="UD デジタル 教科書体 NK" panose="02020400000000000000" pitchFamily="18" charset="-128"/>
              <a:cs typeface="+mn-cs"/>
            </a:rPr>
            <a:t>以下の場合、セルが赤く表示されます</a:t>
          </a:r>
          <a:r>
            <a:rPr kumimoji="1" lang="en-US" altLang="ja-JP" sz="1400" u="dbl">
              <a:solidFill>
                <a:sysClr val="windowText" lastClr="000000"/>
              </a:solidFill>
              <a:effectLst/>
              <a:latin typeface="UD デジタル 教科書体 NK" panose="02020400000000000000" pitchFamily="18" charset="-128"/>
              <a:ea typeface="UD デジタル 教科書体 NK" panose="02020400000000000000" pitchFamily="18" charset="-128"/>
              <a:cs typeface="+mn-cs"/>
            </a:rPr>
            <a:t>】</a:t>
          </a:r>
          <a:endParaRPr lang="ja-JP" altLang="ja-JP" sz="1400" u="dbl">
            <a:solidFill>
              <a:sysClr val="windowText" lastClr="000000"/>
            </a:solidFill>
            <a:effectLst/>
            <a:latin typeface="UD デジタル 教科書体 NK" panose="02020400000000000000" pitchFamily="18" charset="-128"/>
            <a:ea typeface="UD デジタル 教科書体 NK" panose="02020400000000000000" pitchFamily="18" charset="-128"/>
          </a:endParaRPr>
        </a:p>
        <a:p>
          <a:pPr algn="l"/>
          <a:r>
            <a:rPr kumimoji="1" lang="ja-JP" altLang="ja-JP" sz="1100">
              <a:solidFill>
                <a:sysClr val="windowText" lastClr="000000"/>
              </a:solidFill>
              <a:effectLst/>
              <a:latin typeface="UD デジタル 教科書体 NK" panose="02020400000000000000" pitchFamily="18" charset="-128"/>
              <a:ea typeface="UD デジタル 教科書体 NK" panose="02020400000000000000" pitchFamily="18" charset="-128"/>
              <a:cs typeface="+mn-cs"/>
            </a:rPr>
            <a:t>　</a:t>
          </a:r>
          <a:r>
            <a:rPr kumimoji="1" lang="ja-JP" altLang="en-US" sz="1100">
              <a:solidFill>
                <a:sysClr val="windowText" lastClr="000000"/>
              </a:solidFill>
              <a:effectLst/>
              <a:latin typeface="UD デジタル 教科書体 NK" panose="02020400000000000000" pitchFamily="18" charset="-128"/>
              <a:ea typeface="UD デジタル 教科書体 NK" panose="02020400000000000000" pitchFamily="18" charset="-128"/>
              <a:cs typeface="+mn-cs"/>
            </a:rPr>
            <a:t>　</a:t>
          </a:r>
          <a:r>
            <a:rPr kumimoji="1" lang="ja-JP" altLang="ja-JP" sz="1100">
              <a:solidFill>
                <a:sysClr val="windowText" lastClr="000000"/>
              </a:solidFill>
              <a:effectLst/>
              <a:latin typeface="UD デジタル 教科書体 NK" panose="02020400000000000000" pitchFamily="18" charset="-128"/>
              <a:ea typeface="UD デジタル 教科書体 NK" panose="02020400000000000000" pitchFamily="18" charset="-128"/>
              <a:cs typeface="+mn-cs"/>
            </a:rPr>
            <a:t>・月額所得が所得限度額の１２分の１以上となる場合</a:t>
          </a:r>
          <a:endParaRPr lang="ja-JP" altLang="ja-JP">
            <a:solidFill>
              <a:sysClr val="windowText" lastClr="000000"/>
            </a:solidFill>
            <a:effectLst/>
            <a:latin typeface="UD デジタル 教科書体 NK" panose="02020400000000000000" pitchFamily="18" charset="-128"/>
            <a:ea typeface="UD デジタル 教科書体 NK" panose="02020400000000000000" pitchFamily="18" charset="-128"/>
          </a:endParaRPr>
        </a:p>
        <a:p>
          <a:pPr algn="l"/>
          <a:r>
            <a:rPr kumimoji="1" lang="ja-JP" altLang="en-US" sz="1100">
              <a:solidFill>
                <a:sysClr val="windowText" lastClr="000000"/>
              </a:solidFill>
              <a:effectLst/>
              <a:latin typeface="UD デジタル 教科書体 NK" panose="02020400000000000000" pitchFamily="18" charset="-128"/>
              <a:ea typeface="UD デジタル 教科書体 NK" panose="02020400000000000000" pitchFamily="18" charset="-128"/>
              <a:cs typeface="+mn-cs"/>
            </a:rPr>
            <a:t>　</a:t>
          </a:r>
          <a:r>
            <a:rPr kumimoji="1" lang="ja-JP" altLang="ja-JP" sz="1100">
              <a:solidFill>
                <a:sysClr val="windowText" lastClr="000000"/>
              </a:solidFill>
              <a:effectLst/>
              <a:latin typeface="UD デジタル 教科書体 NK" panose="02020400000000000000" pitchFamily="18" charset="-128"/>
              <a:ea typeface="UD デジタル 教科書体 NK" panose="02020400000000000000" pitchFamily="18" charset="-128"/>
              <a:cs typeface="+mn-cs"/>
            </a:rPr>
            <a:t>　・直近３か月間の平均所得が所得限度額の１２分の１以上となる場合</a:t>
          </a:r>
          <a:endParaRPr lang="ja-JP" altLang="ja-JP">
            <a:solidFill>
              <a:sysClr val="windowText" lastClr="000000"/>
            </a:solidFill>
            <a:effectLst/>
            <a:latin typeface="UD デジタル 教科書体 NK" panose="02020400000000000000" pitchFamily="18" charset="-128"/>
            <a:ea typeface="UD デジタル 教科書体 NK" panose="02020400000000000000" pitchFamily="18" charset="-128"/>
          </a:endParaRPr>
        </a:p>
        <a:p>
          <a:pPr algn="l"/>
          <a:r>
            <a:rPr kumimoji="1" lang="ja-JP" altLang="ja-JP" sz="1100">
              <a:solidFill>
                <a:sysClr val="windowText" lastClr="000000"/>
              </a:solidFill>
              <a:effectLst/>
              <a:latin typeface="UD デジタル 教科書体 NK" panose="02020400000000000000" pitchFamily="18" charset="-128"/>
              <a:ea typeface="UD デジタル 教科書体 NK" panose="02020400000000000000" pitchFamily="18" charset="-128"/>
              <a:cs typeface="+mn-cs"/>
            </a:rPr>
            <a:t>　</a:t>
          </a:r>
          <a:r>
            <a:rPr kumimoji="1" lang="ja-JP" altLang="en-US" sz="1100">
              <a:solidFill>
                <a:sysClr val="windowText" lastClr="000000"/>
              </a:solidFill>
              <a:effectLst/>
              <a:latin typeface="UD デジタル 教科書体 NK" panose="02020400000000000000" pitchFamily="18" charset="-128"/>
              <a:ea typeface="UD デジタル 教科書体 NK" panose="02020400000000000000" pitchFamily="18" charset="-128"/>
              <a:cs typeface="+mn-cs"/>
            </a:rPr>
            <a:t>　</a:t>
          </a:r>
          <a:r>
            <a:rPr kumimoji="1" lang="ja-JP" altLang="ja-JP" sz="1100">
              <a:solidFill>
                <a:sysClr val="windowText" lastClr="000000"/>
              </a:solidFill>
              <a:effectLst/>
              <a:latin typeface="UD デジタル 教科書体 NK" panose="02020400000000000000" pitchFamily="18" charset="-128"/>
              <a:ea typeface="UD デジタル 教科書体 NK" panose="02020400000000000000" pitchFamily="18" charset="-128"/>
              <a:cs typeface="+mn-cs"/>
            </a:rPr>
            <a:t>・</a:t>
          </a:r>
          <a:r>
            <a:rPr kumimoji="1" lang="en-US" altLang="ja-JP" sz="1100">
              <a:solidFill>
                <a:sysClr val="windowText" lastClr="000000"/>
              </a:solidFill>
              <a:effectLst/>
              <a:latin typeface="UD デジタル 教科書体 NK" panose="02020400000000000000" pitchFamily="18" charset="-128"/>
              <a:ea typeface="UD デジタル 教科書体 NK" panose="02020400000000000000" pitchFamily="18" charset="-128"/>
              <a:cs typeface="+mn-cs"/>
            </a:rPr>
            <a:t>12</a:t>
          </a:r>
          <a:r>
            <a:rPr kumimoji="1" lang="ja-JP" altLang="en-US" sz="1100">
              <a:solidFill>
                <a:sysClr val="windowText" lastClr="000000"/>
              </a:solidFill>
              <a:effectLst/>
              <a:latin typeface="UD デジタル 教科書体 NK" panose="02020400000000000000" pitchFamily="18" charset="-128"/>
              <a:ea typeface="UD デジタル 教科書体 NK" panose="02020400000000000000" pitchFamily="18" charset="-128"/>
              <a:cs typeface="+mn-cs"/>
            </a:rPr>
            <a:t>か月の所得の合計額が所得限度額以上となる</a:t>
          </a:r>
          <a:r>
            <a:rPr kumimoji="1" lang="ja-JP" altLang="ja-JP" sz="1100">
              <a:solidFill>
                <a:sysClr val="windowText" lastClr="000000"/>
              </a:solidFill>
              <a:effectLst/>
              <a:latin typeface="UD デジタル 教科書体 NK" panose="02020400000000000000" pitchFamily="18" charset="-128"/>
              <a:ea typeface="UD デジタル 教科書体 NK" panose="02020400000000000000" pitchFamily="18" charset="-128"/>
              <a:cs typeface="+mn-cs"/>
            </a:rPr>
            <a:t>場合</a:t>
          </a:r>
          <a:endParaRPr lang="ja-JP" altLang="ja-JP">
            <a:solidFill>
              <a:sysClr val="windowText" lastClr="000000"/>
            </a:solidFill>
            <a:effectLst/>
            <a:latin typeface="UD デジタル 教科書体 NK" panose="02020400000000000000" pitchFamily="18" charset="-128"/>
            <a:ea typeface="UD デジタル 教科書体 NK" panose="02020400000000000000" pitchFamily="18" charset="-128"/>
          </a:endParaRPr>
        </a:p>
        <a:p>
          <a:pPr algn="l"/>
          <a:r>
            <a:rPr kumimoji="1" lang="ja-JP" altLang="ja-JP" sz="1100">
              <a:solidFill>
                <a:sysClr val="windowText" lastClr="000000"/>
              </a:solidFill>
              <a:effectLst/>
              <a:latin typeface="UD デジタル 教科書体 NK" panose="02020400000000000000" pitchFamily="18" charset="-128"/>
              <a:ea typeface="UD デジタル 教科書体 NK" panose="02020400000000000000" pitchFamily="18" charset="-128"/>
              <a:cs typeface="+mn-cs"/>
            </a:rPr>
            <a:t>下記</a:t>
          </a:r>
          <a:r>
            <a:rPr kumimoji="1" lang="en-US" altLang="ja-JP" sz="1100" u="dbl">
              <a:solidFill>
                <a:srgbClr val="FF0000"/>
              </a:solidFill>
              <a:effectLst/>
              <a:latin typeface="UD デジタル 教科書体 NK" panose="02020400000000000000" pitchFamily="18" charset="-128"/>
              <a:ea typeface="UD デジタル 教科書体 NK" panose="02020400000000000000" pitchFamily="18" charset="-128"/>
              <a:cs typeface="+mn-cs"/>
            </a:rPr>
            <a:t>【</a:t>
          </a:r>
          <a:r>
            <a:rPr kumimoji="1" lang="ja-JP" altLang="ja-JP" sz="1100" u="dbl">
              <a:solidFill>
                <a:srgbClr val="FF0000"/>
              </a:solidFill>
              <a:effectLst/>
              <a:latin typeface="UD デジタル 教科書体 NK" panose="02020400000000000000" pitchFamily="18" charset="-128"/>
              <a:ea typeface="UD デジタル 教科書体 NK" panose="02020400000000000000" pitchFamily="18" charset="-128"/>
              <a:cs typeface="+mn-cs"/>
            </a:rPr>
            <a:t>届出が必要となる場合</a:t>
          </a:r>
          <a:r>
            <a:rPr kumimoji="1" lang="en-US" altLang="ja-JP" sz="1100" u="dbl">
              <a:solidFill>
                <a:srgbClr val="FF0000"/>
              </a:solidFill>
              <a:effectLst/>
              <a:latin typeface="UD デジタル 教科書体 NK" panose="02020400000000000000" pitchFamily="18" charset="-128"/>
              <a:ea typeface="UD デジタル 教科書体 NK" panose="02020400000000000000" pitchFamily="18" charset="-128"/>
              <a:cs typeface="+mn-cs"/>
            </a:rPr>
            <a:t>】</a:t>
          </a:r>
          <a:r>
            <a:rPr kumimoji="1" lang="ja-JP" altLang="ja-JP" sz="1100" u="dbl">
              <a:solidFill>
                <a:sysClr val="windowText" lastClr="000000"/>
              </a:solidFill>
              <a:effectLst/>
              <a:latin typeface="UD デジタル 教科書体 NK" panose="02020400000000000000" pitchFamily="18" charset="-128"/>
              <a:ea typeface="UD デジタル 教科書体 NK" panose="02020400000000000000" pitchFamily="18" charset="-128"/>
              <a:cs typeface="+mn-cs"/>
            </a:rPr>
            <a:t>を確認の上、必要な書類を所属の共済組合に提出してください。</a:t>
          </a:r>
          <a:endParaRPr lang="ja-JP" altLang="ja-JP" u="dbl">
            <a:solidFill>
              <a:sysClr val="windowText" lastClr="000000"/>
            </a:solidFill>
            <a:effectLst/>
            <a:latin typeface="UD デジタル 教科書体 NK" panose="02020400000000000000" pitchFamily="18" charset="-128"/>
            <a:ea typeface="UD デジタル 教科書体 NK" panose="02020400000000000000" pitchFamily="18"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52B9E6-8491-43A3-83ED-82D286E11461}">
  <sheetPr>
    <tabColor theme="7" tint="0.79998168889431442"/>
    <pageSetUpPr fitToPage="1"/>
  </sheetPr>
  <dimension ref="A1:J36"/>
  <sheetViews>
    <sheetView tabSelected="1" zoomScaleNormal="100" workbookViewId="0">
      <selection activeCell="H12" sqref="H12"/>
    </sheetView>
  </sheetViews>
  <sheetFormatPr defaultRowHeight="15"/>
  <cols>
    <col min="1" max="1" width="8.125" style="2" customWidth="1"/>
    <col min="2" max="2" width="9.125" style="5" customWidth="1"/>
    <col min="3" max="5" width="18.875" style="5" customWidth="1"/>
    <col min="6" max="7" width="17.625" style="5" customWidth="1"/>
    <col min="8" max="8" width="17.625" style="2" customWidth="1"/>
    <col min="9" max="16384" width="9" style="2"/>
  </cols>
  <sheetData>
    <row r="1" spans="1:10" ht="24.75" customHeight="1">
      <c r="A1" s="35" t="s">
        <v>0</v>
      </c>
      <c r="B1" s="2"/>
      <c r="C1" s="3"/>
      <c r="D1" s="3"/>
      <c r="E1" s="3"/>
      <c r="F1" s="3"/>
      <c r="G1" s="3"/>
    </row>
    <row r="2" spans="1:10" ht="42" customHeight="1">
      <c r="A2" s="37" t="s">
        <v>34</v>
      </c>
      <c r="B2" s="2"/>
      <c r="C2" s="3"/>
      <c r="D2" s="3"/>
      <c r="E2" s="3"/>
      <c r="F2" s="3"/>
      <c r="G2" s="3"/>
      <c r="I2" s="30"/>
    </row>
    <row r="3" spans="1:10" ht="18.75" customHeight="1">
      <c r="A3" s="5" t="s">
        <v>1</v>
      </c>
      <c r="B3" s="2"/>
      <c r="C3" s="3"/>
      <c r="D3" s="3"/>
      <c r="E3" s="3"/>
      <c r="F3" s="3"/>
      <c r="G3" s="3"/>
    </row>
    <row r="4" spans="1:10" ht="18.75" customHeight="1">
      <c r="A4" s="5" t="s">
        <v>2</v>
      </c>
      <c r="B4" s="31"/>
      <c r="C4" s="31"/>
      <c r="D4" s="31"/>
      <c r="E4" s="3"/>
      <c r="F4" s="3"/>
      <c r="G4" s="3"/>
    </row>
    <row r="5" spans="1:10" ht="23.25" customHeight="1">
      <c r="A5" s="31"/>
      <c r="B5" s="31"/>
      <c r="C5" s="31"/>
      <c r="D5" s="31"/>
      <c r="E5" s="3"/>
      <c r="F5" s="3"/>
      <c r="G5" s="3"/>
    </row>
    <row r="6" spans="1:10" ht="24.75" customHeight="1">
      <c r="A6" s="41" t="s">
        <v>44</v>
      </c>
      <c r="B6" s="31"/>
      <c r="C6" s="31"/>
      <c r="D6" s="31"/>
      <c r="E6" s="3"/>
      <c r="F6" s="3"/>
      <c r="G6" s="3"/>
    </row>
    <row r="7" spans="1:10" ht="24.75" customHeight="1">
      <c r="A7" s="36" t="s">
        <v>36</v>
      </c>
      <c r="B7" s="2"/>
      <c r="C7" s="3"/>
      <c r="D7" s="3"/>
      <c r="E7" s="3"/>
      <c r="F7" s="34"/>
      <c r="G7" s="3"/>
    </row>
    <row r="8" spans="1:10" ht="36" customHeight="1">
      <c r="A8" s="86" t="s">
        <v>3</v>
      </c>
      <c r="B8" s="87"/>
      <c r="C8" s="33"/>
      <c r="D8" s="29"/>
      <c r="E8" s="29"/>
      <c r="F8" s="40" t="str">
        <f ca="1">IF(C8="","",DATEDIF(C8,DATE(YEAR(TODAY()),12,31),"Y"))</f>
        <v/>
      </c>
      <c r="G8" s="38" t="s">
        <v>4</v>
      </c>
      <c r="I8" s="3"/>
      <c r="J8" s="3"/>
    </row>
    <row r="9" spans="1:10" ht="24" customHeight="1">
      <c r="A9" s="4"/>
      <c r="C9" s="39" t="s">
        <v>5</v>
      </c>
      <c r="D9" s="3"/>
      <c r="E9" s="3"/>
      <c r="F9" s="3"/>
      <c r="G9" s="30"/>
      <c r="H9" s="3"/>
    </row>
    <row r="10" spans="1:10" ht="8.25" customHeight="1">
      <c r="A10" s="4"/>
      <c r="C10" s="32"/>
      <c r="D10" s="3"/>
      <c r="E10" s="3"/>
      <c r="F10" s="3"/>
      <c r="G10" s="30"/>
      <c r="H10" s="3"/>
    </row>
    <row r="11" spans="1:10" ht="32.25" customHeight="1">
      <c r="A11" s="50" t="s">
        <v>39</v>
      </c>
      <c r="B11" s="50"/>
      <c r="C11" s="50"/>
      <c r="D11" s="50"/>
      <c r="E11" s="50"/>
      <c r="F11" s="50"/>
      <c r="G11" s="50"/>
      <c r="H11" s="50"/>
    </row>
    <row r="12" spans="1:10" ht="30">
      <c r="A12" s="26" t="s">
        <v>6</v>
      </c>
      <c r="B12" s="26" t="s">
        <v>7</v>
      </c>
      <c r="C12" s="27" t="s">
        <v>8</v>
      </c>
      <c r="D12" s="27" t="s">
        <v>9</v>
      </c>
      <c r="E12" s="27" t="s">
        <v>10</v>
      </c>
      <c r="F12" s="28" t="s">
        <v>11</v>
      </c>
      <c r="G12" s="28" t="s">
        <v>12</v>
      </c>
      <c r="H12" s="26" t="s">
        <v>13</v>
      </c>
    </row>
    <row r="13" spans="1:10">
      <c r="A13" s="84">
        <f ca="1">YEAR(TODAY())</f>
        <v>2025</v>
      </c>
      <c r="B13" s="26" t="s">
        <v>14</v>
      </c>
      <c r="C13" s="1"/>
      <c r="D13" s="1"/>
      <c r="E13" s="1"/>
      <c r="F13" s="6">
        <f>SUM(C13:E13)</f>
        <v>0</v>
      </c>
      <c r="G13" s="6">
        <f>SUM(F13)/3</f>
        <v>0</v>
      </c>
      <c r="H13" s="6">
        <f>SUM(F13)</f>
        <v>0</v>
      </c>
    </row>
    <row r="14" spans="1:10">
      <c r="A14" s="84"/>
      <c r="B14" s="26" t="s">
        <v>15</v>
      </c>
      <c r="C14" s="1"/>
      <c r="D14" s="1"/>
      <c r="E14" s="1"/>
      <c r="F14" s="6">
        <f t="shared" ref="F14:F35" si="0">SUM(C14:E14)</f>
        <v>0</v>
      </c>
      <c r="G14" s="6">
        <f>SUM(F13:F14)/3</f>
        <v>0</v>
      </c>
      <c r="H14" s="6">
        <f>SUM(F13:F14)</f>
        <v>0</v>
      </c>
    </row>
    <row r="15" spans="1:10">
      <c r="A15" s="84"/>
      <c r="B15" s="26" t="s">
        <v>16</v>
      </c>
      <c r="C15" s="1"/>
      <c r="D15" s="1"/>
      <c r="E15" s="1"/>
      <c r="F15" s="6">
        <f t="shared" si="0"/>
        <v>0</v>
      </c>
      <c r="G15" s="6">
        <f>SUM(F13:F15)/3</f>
        <v>0</v>
      </c>
      <c r="H15" s="6">
        <f>SUM(F13:F15)</f>
        <v>0</v>
      </c>
    </row>
    <row r="16" spans="1:10">
      <c r="A16" s="84"/>
      <c r="B16" s="26" t="s">
        <v>17</v>
      </c>
      <c r="C16" s="1"/>
      <c r="D16" s="1"/>
      <c r="E16" s="1"/>
      <c r="F16" s="6">
        <f t="shared" si="0"/>
        <v>0</v>
      </c>
      <c r="G16" s="6">
        <f t="shared" ref="G16:G36" si="1">SUM(F14:F16)/3</f>
        <v>0</v>
      </c>
      <c r="H16" s="6">
        <f>SUM(F13:F16)</f>
        <v>0</v>
      </c>
    </row>
    <row r="17" spans="1:8">
      <c r="A17" s="84"/>
      <c r="B17" s="26" t="s">
        <v>18</v>
      </c>
      <c r="C17" s="1"/>
      <c r="D17" s="1"/>
      <c r="E17" s="1"/>
      <c r="F17" s="6">
        <f t="shared" si="0"/>
        <v>0</v>
      </c>
      <c r="G17" s="6">
        <f t="shared" si="1"/>
        <v>0</v>
      </c>
      <c r="H17" s="6">
        <f>SUM(F13:F17)</f>
        <v>0</v>
      </c>
    </row>
    <row r="18" spans="1:8">
      <c r="A18" s="84"/>
      <c r="B18" s="26" t="s">
        <v>19</v>
      </c>
      <c r="C18" s="1"/>
      <c r="D18" s="1"/>
      <c r="E18" s="1"/>
      <c r="F18" s="6">
        <f t="shared" si="0"/>
        <v>0</v>
      </c>
      <c r="G18" s="6">
        <f t="shared" si="1"/>
        <v>0</v>
      </c>
      <c r="H18" s="7">
        <f>SUM(F13:F18)</f>
        <v>0</v>
      </c>
    </row>
    <row r="19" spans="1:8">
      <c r="A19" s="84"/>
      <c r="B19" s="26" t="s">
        <v>20</v>
      </c>
      <c r="C19" s="1"/>
      <c r="D19" s="1"/>
      <c r="E19" s="1"/>
      <c r="F19" s="6">
        <f t="shared" si="0"/>
        <v>0</v>
      </c>
      <c r="G19" s="6">
        <f t="shared" si="1"/>
        <v>0</v>
      </c>
      <c r="H19" s="6">
        <f>SUM(F13:F19)</f>
        <v>0</v>
      </c>
    </row>
    <row r="20" spans="1:8">
      <c r="A20" s="84"/>
      <c r="B20" s="26" t="s">
        <v>21</v>
      </c>
      <c r="C20" s="1"/>
      <c r="D20" s="1"/>
      <c r="E20" s="1"/>
      <c r="F20" s="6">
        <f t="shared" si="0"/>
        <v>0</v>
      </c>
      <c r="G20" s="6">
        <f t="shared" si="1"/>
        <v>0</v>
      </c>
      <c r="H20" s="6">
        <f>SUM(F13:F20)</f>
        <v>0</v>
      </c>
    </row>
    <row r="21" spans="1:8">
      <c r="A21" s="84"/>
      <c r="B21" s="26" t="s">
        <v>22</v>
      </c>
      <c r="C21" s="1"/>
      <c r="D21" s="1"/>
      <c r="E21" s="1"/>
      <c r="F21" s="6">
        <f t="shared" si="0"/>
        <v>0</v>
      </c>
      <c r="G21" s="6">
        <f t="shared" si="1"/>
        <v>0</v>
      </c>
      <c r="H21" s="6">
        <f>SUM(F13:F21)</f>
        <v>0</v>
      </c>
    </row>
    <row r="22" spans="1:8">
      <c r="A22" s="84"/>
      <c r="B22" s="26" t="s">
        <v>23</v>
      </c>
      <c r="C22" s="1"/>
      <c r="D22" s="1"/>
      <c r="E22" s="1"/>
      <c r="F22" s="6">
        <f t="shared" si="0"/>
        <v>0</v>
      </c>
      <c r="G22" s="6">
        <f t="shared" si="1"/>
        <v>0</v>
      </c>
      <c r="H22" s="6">
        <f>SUM(F13:F22)</f>
        <v>0</v>
      </c>
    </row>
    <row r="23" spans="1:8">
      <c r="A23" s="84"/>
      <c r="B23" s="26" t="s">
        <v>24</v>
      </c>
      <c r="C23" s="1"/>
      <c r="D23" s="1"/>
      <c r="E23" s="1"/>
      <c r="F23" s="6">
        <f t="shared" si="0"/>
        <v>0</v>
      </c>
      <c r="G23" s="6">
        <f t="shared" si="1"/>
        <v>0</v>
      </c>
      <c r="H23" s="6">
        <f>SUM(F13:F23)</f>
        <v>0</v>
      </c>
    </row>
    <row r="24" spans="1:8">
      <c r="A24" s="84"/>
      <c r="B24" s="26" t="s">
        <v>25</v>
      </c>
      <c r="C24" s="1"/>
      <c r="D24" s="1"/>
      <c r="E24" s="1"/>
      <c r="F24" s="6">
        <f t="shared" si="0"/>
        <v>0</v>
      </c>
      <c r="G24" s="6">
        <f t="shared" si="1"/>
        <v>0</v>
      </c>
      <c r="H24" s="6">
        <f t="shared" ref="H24:H36" si="2">SUM(F13:F24)</f>
        <v>0</v>
      </c>
    </row>
    <row r="25" spans="1:8">
      <c r="A25" s="85">
        <f ca="1">A13+1</f>
        <v>2026</v>
      </c>
      <c r="B25" s="26" t="s">
        <v>14</v>
      </c>
      <c r="C25" s="1"/>
      <c r="D25" s="1"/>
      <c r="E25" s="1"/>
      <c r="F25" s="6">
        <f t="shared" si="0"/>
        <v>0</v>
      </c>
      <c r="G25" s="6">
        <f t="shared" si="1"/>
        <v>0</v>
      </c>
      <c r="H25" s="6">
        <f t="shared" si="2"/>
        <v>0</v>
      </c>
    </row>
    <row r="26" spans="1:8">
      <c r="A26" s="85"/>
      <c r="B26" s="26" t="s">
        <v>15</v>
      </c>
      <c r="C26" s="9"/>
      <c r="D26" s="1"/>
      <c r="E26" s="1"/>
      <c r="F26" s="6">
        <f t="shared" si="0"/>
        <v>0</v>
      </c>
      <c r="G26" s="6">
        <f t="shared" si="1"/>
        <v>0</v>
      </c>
      <c r="H26" s="6">
        <f t="shared" si="2"/>
        <v>0</v>
      </c>
    </row>
    <row r="27" spans="1:8">
      <c r="A27" s="85"/>
      <c r="B27" s="26" t="s">
        <v>16</v>
      </c>
      <c r="C27" s="9"/>
      <c r="D27" s="1"/>
      <c r="E27" s="1"/>
      <c r="F27" s="6">
        <f t="shared" si="0"/>
        <v>0</v>
      </c>
      <c r="G27" s="6">
        <f t="shared" si="1"/>
        <v>0</v>
      </c>
      <c r="H27" s="6">
        <f t="shared" si="2"/>
        <v>0</v>
      </c>
    </row>
    <row r="28" spans="1:8">
      <c r="A28" s="85"/>
      <c r="B28" s="26" t="s">
        <v>17</v>
      </c>
      <c r="C28" s="9"/>
      <c r="D28" s="1"/>
      <c r="E28" s="1"/>
      <c r="F28" s="6">
        <f t="shared" si="0"/>
        <v>0</v>
      </c>
      <c r="G28" s="6">
        <f t="shared" si="1"/>
        <v>0</v>
      </c>
      <c r="H28" s="6">
        <f t="shared" si="2"/>
        <v>0</v>
      </c>
    </row>
    <row r="29" spans="1:8">
      <c r="A29" s="85"/>
      <c r="B29" s="26" t="s">
        <v>18</v>
      </c>
      <c r="C29" s="1"/>
      <c r="D29" s="1"/>
      <c r="E29" s="1"/>
      <c r="F29" s="6">
        <f t="shared" si="0"/>
        <v>0</v>
      </c>
      <c r="G29" s="6">
        <f t="shared" si="1"/>
        <v>0</v>
      </c>
      <c r="H29" s="6">
        <f t="shared" si="2"/>
        <v>0</v>
      </c>
    </row>
    <row r="30" spans="1:8">
      <c r="A30" s="85"/>
      <c r="B30" s="26" t="s">
        <v>19</v>
      </c>
      <c r="C30" s="1"/>
      <c r="D30" s="1"/>
      <c r="E30" s="1"/>
      <c r="F30" s="6">
        <f t="shared" si="0"/>
        <v>0</v>
      </c>
      <c r="G30" s="6">
        <f t="shared" si="1"/>
        <v>0</v>
      </c>
      <c r="H30" s="6">
        <f t="shared" si="2"/>
        <v>0</v>
      </c>
    </row>
    <row r="31" spans="1:8">
      <c r="A31" s="85"/>
      <c r="B31" s="26" t="s">
        <v>20</v>
      </c>
      <c r="C31" s="1"/>
      <c r="D31" s="1"/>
      <c r="E31" s="1"/>
      <c r="F31" s="6">
        <f t="shared" si="0"/>
        <v>0</v>
      </c>
      <c r="G31" s="6">
        <f t="shared" si="1"/>
        <v>0</v>
      </c>
      <c r="H31" s="6">
        <f t="shared" si="2"/>
        <v>0</v>
      </c>
    </row>
    <row r="32" spans="1:8">
      <c r="A32" s="85"/>
      <c r="B32" s="26" t="s">
        <v>21</v>
      </c>
      <c r="C32" s="1"/>
      <c r="D32" s="1"/>
      <c r="E32" s="1"/>
      <c r="F32" s="6">
        <f t="shared" si="0"/>
        <v>0</v>
      </c>
      <c r="G32" s="6">
        <f t="shared" si="1"/>
        <v>0</v>
      </c>
      <c r="H32" s="6">
        <f t="shared" si="2"/>
        <v>0</v>
      </c>
    </row>
    <row r="33" spans="1:8">
      <c r="A33" s="85"/>
      <c r="B33" s="26" t="s">
        <v>22</v>
      </c>
      <c r="C33" s="1"/>
      <c r="D33" s="1"/>
      <c r="E33" s="1"/>
      <c r="F33" s="6">
        <f t="shared" si="0"/>
        <v>0</v>
      </c>
      <c r="G33" s="6">
        <f t="shared" si="1"/>
        <v>0</v>
      </c>
      <c r="H33" s="6">
        <f t="shared" si="2"/>
        <v>0</v>
      </c>
    </row>
    <row r="34" spans="1:8">
      <c r="A34" s="85"/>
      <c r="B34" s="26" t="s">
        <v>23</v>
      </c>
      <c r="C34" s="1"/>
      <c r="D34" s="1"/>
      <c r="E34" s="1"/>
      <c r="F34" s="6">
        <f t="shared" si="0"/>
        <v>0</v>
      </c>
      <c r="G34" s="6">
        <f t="shared" si="1"/>
        <v>0</v>
      </c>
      <c r="H34" s="6">
        <f t="shared" si="2"/>
        <v>0</v>
      </c>
    </row>
    <row r="35" spans="1:8">
      <c r="A35" s="85"/>
      <c r="B35" s="26" t="s">
        <v>24</v>
      </c>
      <c r="C35" s="1"/>
      <c r="D35" s="1"/>
      <c r="E35" s="1"/>
      <c r="F35" s="6">
        <f t="shared" si="0"/>
        <v>0</v>
      </c>
      <c r="G35" s="6">
        <f t="shared" si="1"/>
        <v>0</v>
      </c>
      <c r="H35" s="6">
        <f t="shared" si="2"/>
        <v>0</v>
      </c>
    </row>
    <row r="36" spans="1:8">
      <c r="A36" s="85"/>
      <c r="B36" s="26" t="s">
        <v>25</v>
      </c>
      <c r="C36" s="1"/>
      <c r="D36" s="1"/>
      <c r="E36" s="1"/>
      <c r="F36" s="6">
        <f>SUM(C36:E36)</f>
        <v>0</v>
      </c>
      <c r="G36" s="6">
        <f t="shared" si="1"/>
        <v>0</v>
      </c>
      <c r="H36" s="6">
        <f t="shared" si="2"/>
        <v>0</v>
      </c>
    </row>
  </sheetData>
  <mergeCells count="3">
    <mergeCell ref="A13:A24"/>
    <mergeCell ref="A25:A36"/>
    <mergeCell ref="A8:B8"/>
  </mergeCells>
  <phoneticPr fontId="1"/>
  <conditionalFormatting sqref="F13:G1048576">
    <cfRule type="cellIs" dxfId="7" priority="1" operator="greaterThanOrEqual">
      <formula>108333</formula>
    </cfRule>
  </conditionalFormatting>
  <conditionalFormatting sqref="H13:H1048576">
    <cfRule type="cellIs" dxfId="6" priority="3" operator="greaterThanOrEqual">
      <formula>1300000</formula>
    </cfRule>
  </conditionalFormatting>
  <printOptions horizontalCentered="1"/>
  <pageMargins left="0.70866141732283472" right="0.70866141732283472" top="0.74803149606299213" bottom="0.74803149606299213" header="0.31496062992125984" footer="0.31496062992125984"/>
  <pageSetup paperSize="9" scale="74" orientation="landscape"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161F7C-5F07-4D86-BEAC-C8733583ED66}">
  <sheetPr>
    <tabColor theme="8" tint="0.59999389629810485"/>
    <pageSetUpPr fitToPage="1"/>
  </sheetPr>
  <dimension ref="A1:H36"/>
  <sheetViews>
    <sheetView zoomScaleNormal="100" workbookViewId="0">
      <selection activeCell="J22" sqref="J22"/>
    </sheetView>
  </sheetViews>
  <sheetFormatPr defaultRowHeight="15"/>
  <cols>
    <col min="1" max="1" width="9.125" style="11" customWidth="1"/>
    <col min="2" max="2" width="9.125" style="16" customWidth="1"/>
    <col min="3" max="6" width="18.875" style="16" customWidth="1"/>
    <col min="7" max="8" width="18.875" style="11" customWidth="1"/>
    <col min="9" max="16384" width="9" style="11"/>
  </cols>
  <sheetData>
    <row r="1" spans="1:8" ht="24.75" customHeight="1">
      <c r="A1" s="42" t="s">
        <v>26</v>
      </c>
      <c r="B1" s="11"/>
      <c r="C1" s="12"/>
      <c r="D1" s="12"/>
      <c r="E1" s="12"/>
      <c r="F1" s="12"/>
    </row>
    <row r="2" spans="1:8" ht="42" customHeight="1">
      <c r="A2" s="43" t="s">
        <v>35</v>
      </c>
      <c r="B2" s="11"/>
      <c r="C2" s="12"/>
      <c r="D2" s="12"/>
      <c r="E2" s="12"/>
      <c r="F2" s="12"/>
      <c r="G2" s="12"/>
    </row>
    <row r="3" spans="1:8" ht="18.75" customHeight="1">
      <c r="A3" s="16" t="s">
        <v>27</v>
      </c>
      <c r="B3" s="11"/>
      <c r="C3" s="12"/>
      <c r="D3" s="12"/>
      <c r="E3" s="12"/>
      <c r="F3" s="12"/>
      <c r="G3" s="12"/>
    </row>
    <row r="4" spans="1:8" ht="18.75" customHeight="1">
      <c r="A4" s="11" t="s">
        <v>28</v>
      </c>
      <c r="B4" s="11"/>
      <c r="C4" s="12"/>
      <c r="D4" s="12"/>
      <c r="E4" s="12"/>
      <c r="F4" s="12"/>
      <c r="G4" s="12"/>
    </row>
    <row r="5" spans="1:8" ht="18.75" customHeight="1">
      <c r="B5" s="11"/>
      <c r="C5" s="12"/>
      <c r="D5" s="12"/>
      <c r="E5" s="12"/>
      <c r="F5" s="12"/>
      <c r="G5" s="12"/>
    </row>
    <row r="6" spans="1:8" ht="24.75" customHeight="1">
      <c r="A6" s="44" t="s">
        <v>33</v>
      </c>
      <c r="B6" s="11"/>
      <c r="C6" s="12"/>
      <c r="D6" s="12"/>
      <c r="E6" s="12"/>
      <c r="F6" s="12"/>
    </row>
    <row r="7" spans="1:8" ht="24.75" customHeight="1" thickBot="1">
      <c r="A7" s="45" t="s">
        <v>37</v>
      </c>
      <c r="B7" s="11"/>
      <c r="C7" s="12"/>
      <c r="D7" s="12"/>
      <c r="E7" s="12"/>
      <c r="F7" s="12"/>
    </row>
    <row r="8" spans="1:8" ht="36" customHeight="1" thickBot="1">
      <c r="A8" s="88" t="s">
        <v>3</v>
      </c>
      <c r="B8" s="88"/>
      <c r="C8" s="8"/>
      <c r="D8" s="48"/>
      <c r="E8" s="11"/>
      <c r="F8" s="49" t="str">
        <f ca="1">IF(C8="","",DATEDIF(C8,DATE(YEAR(TODAY()),12,31),"Y"))</f>
        <v/>
      </c>
      <c r="G8" s="47" t="s">
        <v>38</v>
      </c>
    </row>
    <row r="9" spans="1:8" ht="24" customHeight="1">
      <c r="A9" s="13"/>
      <c r="B9" s="11"/>
      <c r="C9" s="46" t="s">
        <v>5</v>
      </c>
      <c r="D9" s="12"/>
      <c r="E9" s="12"/>
      <c r="F9" s="12"/>
    </row>
    <row r="10" spans="1:8" ht="8.25" customHeight="1">
      <c r="A10" s="10"/>
      <c r="B10" s="11"/>
      <c r="C10" s="12"/>
      <c r="D10" s="12"/>
      <c r="E10" s="12"/>
      <c r="F10" s="12"/>
    </row>
    <row r="11" spans="1:8" ht="32.25" customHeight="1">
      <c r="A11" s="44" t="s">
        <v>40</v>
      </c>
      <c r="B11" s="11"/>
      <c r="C11" s="12"/>
      <c r="D11" s="12"/>
      <c r="E11" s="12"/>
      <c r="F11" s="12"/>
    </row>
    <row r="12" spans="1:8" ht="30" customHeight="1">
      <c r="A12" s="51" t="s">
        <v>6</v>
      </c>
      <c r="B12" s="51" t="s">
        <v>7</v>
      </c>
      <c r="C12" s="52" t="s">
        <v>8</v>
      </c>
      <c r="D12" s="52" t="s">
        <v>9</v>
      </c>
      <c r="E12" s="52" t="s">
        <v>10</v>
      </c>
      <c r="F12" s="53" t="s">
        <v>11</v>
      </c>
      <c r="G12" s="53" t="s">
        <v>12</v>
      </c>
      <c r="H12" s="51" t="s">
        <v>13</v>
      </c>
    </row>
    <row r="13" spans="1:8">
      <c r="A13" s="89">
        <f ca="1">YEAR(TODAY())</f>
        <v>2025</v>
      </c>
      <c r="B13" s="54" t="s">
        <v>14</v>
      </c>
      <c r="C13" s="1"/>
      <c r="D13" s="1"/>
      <c r="E13" s="1"/>
      <c r="F13" s="14">
        <f>SUM(C13:E13)</f>
        <v>0</v>
      </c>
      <c r="G13" s="14">
        <f>SUM(F13)/3</f>
        <v>0</v>
      </c>
      <c r="H13" s="14">
        <f>SUM(F13)</f>
        <v>0</v>
      </c>
    </row>
    <row r="14" spans="1:8">
      <c r="A14" s="89"/>
      <c r="B14" s="54" t="s">
        <v>15</v>
      </c>
      <c r="C14" s="1"/>
      <c r="D14" s="1"/>
      <c r="E14" s="1"/>
      <c r="F14" s="14">
        <f t="shared" ref="F14:F35" si="0">SUM(C14:E14)</f>
        <v>0</v>
      </c>
      <c r="G14" s="14">
        <f>SUM(F13:F14)/3</f>
        <v>0</v>
      </c>
      <c r="H14" s="14">
        <f>SUM(F13:F14)</f>
        <v>0</v>
      </c>
    </row>
    <row r="15" spans="1:8">
      <c r="A15" s="89"/>
      <c r="B15" s="54" t="s">
        <v>16</v>
      </c>
      <c r="C15" s="1"/>
      <c r="D15" s="1"/>
      <c r="E15" s="1"/>
      <c r="F15" s="14">
        <f t="shared" si="0"/>
        <v>0</v>
      </c>
      <c r="G15" s="14">
        <f>SUM(F13:F15)/3</f>
        <v>0</v>
      </c>
      <c r="H15" s="14">
        <f>SUM(F13:F15)</f>
        <v>0</v>
      </c>
    </row>
    <row r="16" spans="1:8">
      <c r="A16" s="89"/>
      <c r="B16" s="54" t="s">
        <v>17</v>
      </c>
      <c r="C16" s="1"/>
      <c r="D16" s="1"/>
      <c r="E16" s="1"/>
      <c r="F16" s="14">
        <f t="shared" si="0"/>
        <v>0</v>
      </c>
      <c r="G16" s="14">
        <f t="shared" ref="G16:G35" si="1">SUM(F14:F16)/3</f>
        <v>0</v>
      </c>
      <c r="H16" s="14">
        <f>SUM(F13:F16)</f>
        <v>0</v>
      </c>
    </row>
    <row r="17" spans="1:8">
      <c r="A17" s="89"/>
      <c r="B17" s="54" t="s">
        <v>18</v>
      </c>
      <c r="C17" s="1"/>
      <c r="D17" s="1"/>
      <c r="E17" s="1"/>
      <c r="F17" s="14">
        <f t="shared" si="0"/>
        <v>0</v>
      </c>
      <c r="G17" s="14">
        <f t="shared" si="1"/>
        <v>0</v>
      </c>
      <c r="H17" s="14">
        <f>SUM(F13:F17)</f>
        <v>0</v>
      </c>
    </row>
    <row r="18" spans="1:8">
      <c r="A18" s="89"/>
      <c r="B18" s="54" t="s">
        <v>19</v>
      </c>
      <c r="C18" s="1"/>
      <c r="D18" s="1"/>
      <c r="E18" s="1"/>
      <c r="F18" s="14">
        <f t="shared" si="0"/>
        <v>0</v>
      </c>
      <c r="G18" s="14">
        <f t="shared" si="1"/>
        <v>0</v>
      </c>
      <c r="H18" s="15">
        <f>SUM(F13:F18)</f>
        <v>0</v>
      </c>
    </row>
    <row r="19" spans="1:8">
      <c r="A19" s="89"/>
      <c r="B19" s="54" t="s">
        <v>20</v>
      </c>
      <c r="C19" s="1"/>
      <c r="D19" s="1"/>
      <c r="E19" s="1"/>
      <c r="F19" s="14">
        <f t="shared" si="0"/>
        <v>0</v>
      </c>
      <c r="G19" s="14">
        <f t="shared" si="1"/>
        <v>0</v>
      </c>
      <c r="H19" s="14">
        <f>SUM(F13:F19)</f>
        <v>0</v>
      </c>
    </row>
    <row r="20" spans="1:8">
      <c r="A20" s="89"/>
      <c r="B20" s="54" t="s">
        <v>21</v>
      </c>
      <c r="C20" s="1"/>
      <c r="D20" s="1"/>
      <c r="E20" s="1"/>
      <c r="F20" s="14">
        <f t="shared" si="0"/>
        <v>0</v>
      </c>
      <c r="G20" s="14">
        <f t="shared" si="1"/>
        <v>0</v>
      </c>
      <c r="H20" s="14">
        <f>SUM(F13:F20)</f>
        <v>0</v>
      </c>
    </row>
    <row r="21" spans="1:8">
      <c r="A21" s="89"/>
      <c r="B21" s="54" t="s">
        <v>22</v>
      </c>
      <c r="C21" s="1"/>
      <c r="D21" s="1"/>
      <c r="E21" s="1"/>
      <c r="F21" s="14">
        <f t="shared" si="0"/>
        <v>0</v>
      </c>
      <c r="G21" s="14">
        <f t="shared" si="1"/>
        <v>0</v>
      </c>
      <c r="H21" s="14">
        <f>SUM(F13:F21)</f>
        <v>0</v>
      </c>
    </row>
    <row r="22" spans="1:8">
      <c r="A22" s="89"/>
      <c r="B22" s="54" t="s">
        <v>23</v>
      </c>
      <c r="C22" s="1"/>
      <c r="D22" s="1"/>
      <c r="E22" s="1"/>
      <c r="F22" s="14">
        <f t="shared" si="0"/>
        <v>0</v>
      </c>
      <c r="G22" s="14">
        <f t="shared" si="1"/>
        <v>0</v>
      </c>
      <c r="H22" s="14">
        <f>SUM(F13:F22)</f>
        <v>0</v>
      </c>
    </row>
    <row r="23" spans="1:8">
      <c r="A23" s="89"/>
      <c r="B23" s="54" t="s">
        <v>24</v>
      </c>
      <c r="C23" s="1"/>
      <c r="D23" s="1"/>
      <c r="E23" s="1"/>
      <c r="F23" s="14">
        <f t="shared" si="0"/>
        <v>0</v>
      </c>
      <c r="G23" s="14">
        <f t="shared" si="1"/>
        <v>0</v>
      </c>
      <c r="H23" s="14">
        <f>SUM(F13:F23)</f>
        <v>0</v>
      </c>
    </row>
    <row r="24" spans="1:8">
      <c r="A24" s="89"/>
      <c r="B24" s="54" t="s">
        <v>25</v>
      </c>
      <c r="C24" s="1"/>
      <c r="D24" s="1"/>
      <c r="E24" s="1"/>
      <c r="F24" s="14">
        <f t="shared" si="0"/>
        <v>0</v>
      </c>
      <c r="G24" s="14">
        <f t="shared" si="1"/>
        <v>0</v>
      </c>
      <c r="H24" s="14">
        <f t="shared" ref="H24:H36" si="2">SUM(F13:F24)</f>
        <v>0</v>
      </c>
    </row>
    <row r="25" spans="1:8">
      <c r="A25" s="89">
        <f ca="1">A13+1</f>
        <v>2026</v>
      </c>
      <c r="B25" s="54" t="s">
        <v>14</v>
      </c>
      <c r="C25" s="1"/>
      <c r="D25" s="1"/>
      <c r="E25" s="1"/>
      <c r="F25" s="14">
        <f t="shared" si="0"/>
        <v>0</v>
      </c>
      <c r="G25" s="14">
        <f t="shared" si="1"/>
        <v>0</v>
      </c>
      <c r="H25" s="14">
        <f t="shared" si="2"/>
        <v>0</v>
      </c>
    </row>
    <row r="26" spans="1:8">
      <c r="A26" s="89"/>
      <c r="B26" s="54" t="s">
        <v>15</v>
      </c>
      <c r="C26" s="9"/>
      <c r="D26" s="1"/>
      <c r="E26" s="1"/>
      <c r="F26" s="14">
        <f t="shared" si="0"/>
        <v>0</v>
      </c>
      <c r="G26" s="14">
        <f t="shared" si="1"/>
        <v>0</v>
      </c>
      <c r="H26" s="14">
        <f t="shared" si="2"/>
        <v>0</v>
      </c>
    </row>
    <row r="27" spans="1:8">
      <c r="A27" s="89"/>
      <c r="B27" s="54" t="s">
        <v>16</v>
      </c>
      <c r="C27" s="9"/>
      <c r="D27" s="1"/>
      <c r="E27" s="1"/>
      <c r="F27" s="14">
        <f t="shared" si="0"/>
        <v>0</v>
      </c>
      <c r="G27" s="14">
        <f t="shared" si="1"/>
        <v>0</v>
      </c>
      <c r="H27" s="14">
        <f t="shared" si="2"/>
        <v>0</v>
      </c>
    </row>
    <row r="28" spans="1:8">
      <c r="A28" s="89"/>
      <c r="B28" s="54" t="s">
        <v>17</v>
      </c>
      <c r="C28" s="9"/>
      <c r="D28" s="1"/>
      <c r="E28" s="1"/>
      <c r="F28" s="14">
        <f t="shared" si="0"/>
        <v>0</v>
      </c>
      <c r="G28" s="14">
        <f t="shared" si="1"/>
        <v>0</v>
      </c>
      <c r="H28" s="14">
        <f t="shared" si="2"/>
        <v>0</v>
      </c>
    </row>
    <row r="29" spans="1:8">
      <c r="A29" s="89"/>
      <c r="B29" s="54" t="s">
        <v>18</v>
      </c>
      <c r="C29" s="1"/>
      <c r="D29" s="1"/>
      <c r="E29" s="1"/>
      <c r="F29" s="14">
        <f t="shared" si="0"/>
        <v>0</v>
      </c>
      <c r="G29" s="14">
        <f t="shared" si="1"/>
        <v>0</v>
      </c>
      <c r="H29" s="14">
        <f t="shared" si="2"/>
        <v>0</v>
      </c>
    </row>
    <row r="30" spans="1:8">
      <c r="A30" s="89"/>
      <c r="B30" s="54" t="s">
        <v>19</v>
      </c>
      <c r="C30" s="1"/>
      <c r="D30" s="1"/>
      <c r="E30" s="1"/>
      <c r="F30" s="14">
        <f t="shared" si="0"/>
        <v>0</v>
      </c>
      <c r="G30" s="14">
        <f t="shared" si="1"/>
        <v>0</v>
      </c>
      <c r="H30" s="14">
        <f t="shared" si="2"/>
        <v>0</v>
      </c>
    </row>
    <row r="31" spans="1:8">
      <c r="A31" s="89"/>
      <c r="B31" s="54" t="s">
        <v>20</v>
      </c>
      <c r="C31" s="1"/>
      <c r="D31" s="1"/>
      <c r="E31" s="1"/>
      <c r="F31" s="14">
        <f t="shared" si="0"/>
        <v>0</v>
      </c>
      <c r="G31" s="14">
        <f t="shared" si="1"/>
        <v>0</v>
      </c>
      <c r="H31" s="14">
        <f t="shared" si="2"/>
        <v>0</v>
      </c>
    </row>
    <row r="32" spans="1:8">
      <c r="A32" s="89"/>
      <c r="B32" s="54" t="s">
        <v>21</v>
      </c>
      <c r="C32" s="1"/>
      <c r="D32" s="1"/>
      <c r="E32" s="1"/>
      <c r="F32" s="14">
        <f t="shared" si="0"/>
        <v>0</v>
      </c>
      <c r="G32" s="14">
        <f t="shared" si="1"/>
        <v>0</v>
      </c>
      <c r="H32" s="14">
        <f t="shared" si="2"/>
        <v>0</v>
      </c>
    </row>
    <row r="33" spans="1:8">
      <c r="A33" s="89"/>
      <c r="B33" s="54" t="s">
        <v>22</v>
      </c>
      <c r="C33" s="1"/>
      <c r="D33" s="1"/>
      <c r="E33" s="1"/>
      <c r="F33" s="14">
        <f t="shared" si="0"/>
        <v>0</v>
      </c>
      <c r="G33" s="14">
        <f t="shared" si="1"/>
        <v>0</v>
      </c>
      <c r="H33" s="14">
        <f t="shared" si="2"/>
        <v>0</v>
      </c>
    </row>
    <row r="34" spans="1:8">
      <c r="A34" s="89"/>
      <c r="B34" s="54" t="s">
        <v>23</v>
      </c>
      <c r="C34" s="1"/>
      <c r="D34" s="1"/>
      <c r="E34" s="1"/>
      <c r="F34" s="14">
        <f t="shared" si="0"/>
        <v>0</v>
      </c>
      <c r="G34" s="14">
        <f t="shared" si="1"/>
        <v>0</v>
      </c>
      <c r="H34" s="14">
        <f t="shared" si="2"/>
        <v>0</v>
      </c>
    </row>
    <row r="35" spans="1:8">
      <c r="A35" s="89"/>
      <c r="B35" s="54" t="s">
        <v>24</v>
      </c>
      <c r="C35" s="1"/>
      <c r="D35" s="1"/>
      <c r="E35" s="1"/>
      <c r="F35" s="14">
        <f t="shared" si="0"/>
        <v>0</v>
      </c>
      <c r="G35" s="14">
        <f t="shared" si="1"/>
        <v>0</v>
      </c>
      <c r="H35" s="14">
        <f t="shared" si="2"/>
        <v>0</v>
      </c>
    </row>
    <row r="36" spans="1:8">
      <c r="A36" s="89"/>
      <c r="B36" s="54" t="s">
        <v>25</v>
      </c>
      <c r="C36" s="1"/>
      <c r="D36" s="1"/>
      <c r="E36" s="1"/>
      <c r="F36" s="14">
        <f>SUM(C36:E36)</f>
        <v>0</v>
      </c>
      <c r="G36" s="14">
        <f>SUM(F34:F36)/3</f>
        <v>0</v>
      </c>
      <c r="H36" s="14">
        <f t="shared" si="2"/>
        <v>0</v>
      </c>
    </row>
  </sheetData>
  <mergeCells count="3">
    <mergeCell ref="A8:B8"/>
    <mergeCell ref="A13:A24"/>
    <mergeCell ref="A25:A36"/>
  </mergeCells>
  <phoneticPr fontId="1"/>
  <conditionalFormatting sqref="F13:G1048576">
    <cfRule type="cellIs" dxfId="5" priority="1" operator="greaterThanOrEqual">
      <formula>125000</formula>
    </cfRule>
  </conditionalFormatting>
  <conditionalFormatting sqref="H13:H1048576">
    <cfRule type="cellIs" dxfId="4" priority="3" operator="greaterThanOrEqual">
      <formula>1500000</formula>
    </cfRule>
  </conditionalFormatting>
  <printOptions horizontalCentered="1"/>
  <pageMargins left="0.70866141732283472" right="0.70866141732283472" top="0.74803149606299213" bottom="0.74803149606299213" header="0.31496062992125984" footer="0.31496062992125984"/>
  <pageSetup paperSize="9" scale="74" orientation="landscape"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F34086-9DCB-453A-BB25-1BF1A2302214}">
  <sheetPr>
    <tabColor theme="9" tint="0.59999389629810485"/>
    <pageSetUpPr fitToPage="1"/>
  </sheetPr>
  <dimension ref="A1:I31"/>
  <sheetViews>
    <sheetView workbookViewId="0">
      <selection activeCell="I7" sqref="I7"/>
    </sheetView>
  </sheetViews>
  <sheetFormatPr defaultRowHeight="15"/>
  <cols>
    <col min="1" max="1" width="9.125" style="17" customWidth="1"/>
    <col min="2" max="2" width="9.125" style="20" customWidth="1"/>
    <col min="3" max="7" width="17.625" style="20" customWidth="1"/>
    <col min="8" max="9" width="17.625" style="17" customWidth="1"/>
    <col min="10" max="16384" width="9" style="17"/>
  </cols>
  <sheetData>
    <row r="1" spans="1:9" ht="24.75" customHeight="1">
      <c r="A1" s="55" t="s">
        <v>29</v>
      </c>
      <c r="B1" s="17"/>
      <c r="C1" s="18"/>
      <c r="D1" s="18"/>
      <c r="E1" s="18"/>
      <c r="F1" s="18"/>
      <c r="G1" s="18"/>
    </row>
    <row r="2" spans="1:9" ht="42" customHeight="1">
      <c r="A2" s="61" t="s">
        <v>42</v>
      </c>
      <c r="B2" s="19"/>
      <c r="C2" s="19"/>
      <c r="D2" s="19"/>
      <c r="E2" s="19"/>
      <c r="F2" s="19"/>
      <c r="G2" s="19"/>
    </row>
    <row r="3" spans="1:9" ht="18.75" customHeight="1">
      <c r="A3" s="17" t="s">
        <v>27</v>
      </c>
    </row>
    <row r="4" spans="1:9" ht="18.75" customHeight="1">
      <c r="A4" s="17" t="s">
        <v>28</v>
      </c>
    </row>
    <row r="5" spans="1:9" ht="18.75" customHeight="1"/>
    <row r="6" spans="1:9" ht="24.75" customHeight="1">
      <c r="A6" s="56" t="s">
        <v>41</v>
      </c>
      <c r="B6" s="21"/>
      <c r="C6" s="22"/>
      <c r="D6" s="22"/>
      <c r="E6" s="22"/>
      <c r="F6" s="22"/>
      <c r="G6" s="22"/>
      <c r="H6" s="22"/>
    </row>
    <row r="7" spans="1:9" ht="30">
      <c r="A7" s="57" t="s">
        <v>6</v>
      </c>
      <c r="B7" s="57" t="s">
        <v>7</v>
      </c>
      <c r="C7" s="58" t="s">
        <v>8</v>
      </c>
      <c r="D7" s="58" t="s">
        <v>43</v>
      </c>
      <c r="E7" s="58" t="s">
        <v>10</v>
      </c>
      <c r="F7" s="58" t="s">
        <v>30</v>
      </c>
      <c r="G7" s="59" t="s">
        <v>11</v>
      </c>
      <c r="H7" s="59" t="s">
        <v>12</v>
      </c>
      <c r="I7" s="57" t="s">
        <v>31</v>
      </c>
    </row>
    <row r="8" spans="1:9">
      <c r="A8" s="90">
        <f ca="1">YEAR(TODAY())</f>
        <v>2025</v>
      </c>
      <c r="B8" s="60" t="s">
        <v>14</v>
      </c>
      <c r="C8" s="1"/>
      <c r="D8" s="1"/>
      <c r="E8" s="1"/>
      <c r="F8" s="1"/>
      <c r="G8" s="23">
        <f>SUM(C8:F8)</f>
        <v>0</v>
      </c>
      <c r="H8" s="23">
        <f>SUM(G8)/3</f>
        <v>0</v>
      </c>
      <c r="I8" s="23">
        <f>SUM(G8)</f>
        <v>0</v>
      </c>
    </row>
    <row r="9" spans="1:9">
      <c r="A9" s="90"/>
      <c r="B9" s="60" t="s">
        <v>15</v>
      </c>
      <c r="C9" s="1"/>
      <c r="D9" s="1"/>
      <c r="E9" s="1"/>
      <c r="F9" s="1"/>
      <c r="G9" s="23">
        <f t="shared" ref="G9:G29" si="0">SUM(C9:F9)</f>
        <v>0</v>
      </c>
      <c r="H9" s="23">
        <f>SUM(G8:G9)/3</f>
        <v>0</v>
      </c>
      <c r="I9" s="23">
        <f>SUM(G8:G9)</f>
        <v>0</v>
      </c>
    </row>
    <row r="10" spans="1:9">
      <c r="A10" s="90"/>
      <c r="B10" s="60" t="s">
        <v>16</v>
      </c>
      <c r="C10" s="1"/>
      <c r="D10" s="1"/>
      <c r="E10" s="1"/>
      <c r="F10" s="1"/>
      <c r="G10" s="23">
        <f t="shared" si="0"/>
        <v>0</v>
      </c>
      <c r="H10" s="23">
        <f>SUM(G8:G10)/3</f>
        <v>0</v>
      </c>
      <c r="I10" s="23">
        <f>SUM(G8:G10)</f>
        <v>0</v>
      </c>
    </row>
    <row r="11" spans="1:9">
      <c r="A11" s="90"/>
      <c r="B11" s="60" t="s">
        <v>17</v>
      </c>
      <c r="C11" s="25"/>
      <c r="D11" s="25"/>
      <c r="E11" s="1"/>
      <c r="F11" s="1"/>
      <c r="G11" s="23">
        <f t="shared" si="0"/>
        <v>0</v>
      </c>
      <c r="H11" s="23">
        <f t="shared" ref="H11:H30" si="1">SUM(G9:G11)/3</f>
        <v>0</v>
      </c>
      <c r="I11" s="23">
        <f>SUM(G8:G11)</f>
        <v>0</v>
      </c>
    </row>
    <row r="12" spans="1:9">
      <c r="A12" s="90"/>
      <c r="B12" s="60" t="s">
        <v>18</v>
      </c>
      <c r="C12" s="1"/>
      <c r="D12" s="1"/>
      <c r="E12" s="1"/>
      <c r="F12" s="1"/>
      <c r="G12" s="23">
        <f t="shared" si="0"/>
        <v>0</v>
      </c>
      <c r="H12" s="23">
        <f>SUM(G10:G12)/3</f>
        <v>0</v>
      </c>
      <c r="I12" s="23">
        <f>SUM(G8:G12)</f>
        <v>0</v>
      </c>
    </row>
    <row r="13" spans="1:9">
      <c r="A13" s="90"/>
      <c r="B13" s="60" t="s">
        <v>19</v>
      </c>
      <c r="C13" s="1"/>
      <c r="D13" s="1"/>
      <c r="E13" s="1"/>
      <c r="F13" s="1"/>
      <c r="G13" s="23">
        <f t="shared" si="0"/>
        <v>0</v>
      </c>
      <c r="H13" s="23">
        <f t="shared" si="1"/>
        <v>0</v>
      </c>
      <c r="I13" s="24">
        <f>SUM(G8:G13)</f>
        <v>0</v>
      </c>
    </row>
    <row r="14" spans="1:9">
      <c r="A14" s="90"/>
      <c r="B14" s="60" t="s">
        <v>20</v>
      </c>
      <c r="C14" s="1"/>
      <c r="D14" s="1"/>
      <c r="E14" s="1"/>
      <c r="F14" s="1"/>
      <c r="G14" s="23">
        <f t="shared" si="0"/>
        <v>0</v>
      </c>
      <c r="H14" s="23">
        <f t="shared" si="1"/>
        <v>0</v>
      </c>
      <c r="I14" s="23">
        <f>SUM(G8:G14)</f>
        <v>0</v>
      </c>
    </row>
    <row r="15" spans="1:9">
      <c r="A15" s="90"/>
      <c r="B15" s="60" t="s">
        <v>21</v>
      </c>
      <c r="C15" s="1"/>
      <c r="D15" s="1"/>
      <c r="E15" s="1"/>
      <c r="F15" s="1"/>
      <c r="G15" s="23">
        <f t="shared" si="0"/>
        <v>0</v>
      </c>
      <c r="H15" s="23">
        <f t="shared" si="1"/>
        <v>0</v>
      </c>
      <c r="I15" s="23">
        <f>SUM(G8:G15)</f>
        <v>0</v>
      </c>
    </row>
    <row r="16" spans="1:9">
      <c r="A16" s="90"/>
      <c r="B16" s="60" t="s">
        <v>22</v>
      </c>
      <c r="C16" s="1"/>
      <c r="D16" s="1"/>
      <c r="E16" s="1"/>
      <c r="F16" s="1"/>
      <c r="G16" s="23">
        <f t="shared" si="0"/>
        <v>0</v>
      </c>
      <c r="H16" s="23">
        <f t="shared" si="1"/>
        <v>0</v>
      </c>
      <c r="I16" s="23">
        <f>SUM(G8:G16)</f>
        <v>0</v>
      </c>
    </row>
    <row r="17" spans="1:9">
      <c r="A17" s="90"/>
      <c r="B17" s="60" t="s">
        <v>23</v>
      </c>
      <c r="C17" s="1"/>
      <c r="D17" s="1"/>
      <c r="E17" s="1"/>
      <c r="F17" s="1"/>
      <c r="G17" s="23">
        <f t="shared" si="0"/>
        <v>0</v>
      </c>
      <c r="H17" s="23">
        <f t="shared" si="1"/>
        <v>0</v>
      </c>
      <c r="I17" s="23">
        <f>SUM(G8:G17)</f>
        <v>0</v>
      </c>
    </row>
    <row r="18" spans="1:9">
      <c r="A18" s="90"/>
      <c r="B18" s="60" t="s">
        <v>24</v>
      </c>
      <c r="C18" s="1"/>
      <c r="D18" s="1"/>
      <c r="E18" s="1"/>
      <c r="F18" s="1"/>
      <c r="G18" s="23">
        <f t="shared" si="0"/>
        <v>0</v>
      </c>
      <c r="H18" s="23">
        <f t="shared" si="1"/>
        <v>0</v>
      </c>
      <c r="I18" s="23">
        <f>SUM(G8:G18)</f>
        <v>0</v>
      </c>
    </row>
    <row r="19" spans="1:9">
      <c r="A19" s="90"/>
      <c r="B19" s="60" t="s">
        <v>25</v>
      </c>
      <c r="C19" s="1"/>
      <c r="D19" s="1"/>
      <c r="E19" s="1"/>
      <c r="F19" s="1"/>
      <c r="G19" s="23">
        <f t="shared" si="0"/>
        <v>0</v>
      </c>
      <c r="H19" s="23">
        <f t="shared" si="1"/>
        <v>0</v>
      </c>
      <c r="I19" s="23">
        <f t="shared" ref="I19:I29" si="2">SUM(G8:G19)</f>
        <v>0</v>
      </c>
    </row>
    <row r="20" spans="1:9">
      <c r="A20" s="90">
        <f ca="1">A8+1</f>
        <v>2026</v>
      </c>
      <c r="B20" s="60" t="s">
        <v>14</v>
      </c>
      <c r="C20" s="1"/>
      <c r="D20" s="1"/>
      <c r="E20" s="1"/>
      <c r="F20" s="1"/>
      <c r="G20" s="23">
        <f t="shared" si="0"/>
        <v>0</v>
      </c>
      <c r="H20" s="23">
        <f t="shared" si="1"/>
        <v>0</v>
      </c>
      <c r="I20" s="23">
        <f t="shared" si="2"/>
        <v>0</v>
      </c>
    </row>
    <row r="21" spans="1:9">
      <c r="A21" s="90"/>
      <c r="B21" s="60" t="s">
        <v>15</v>
      </c>
      <c r="C21" s="9"/>
      <c r="D21" s="9"/>
      <c r="E21" s="1"/>
      <c r="F21" s="1"/>
      <c r="G21" s="23">
        <f t="shared" si="0"/>
        <v>0</v>
      </c>
      <c r="H21" s="23">
        <f t="shared" si="1"/>
        <v>0</v>
      </c>
      <c r="I21" s="23">
        <f t="shared" si="2"/>
        <v>0</v>
      </c>
    </row>
    <row r="22" spans="1:9">
      <c r="A22" s="90"/>
      <c r="B22" s="60" t="s">
        <v>16</v>
      </c>
      <c r="C22" s="9"/>
      <c r="D22" s="9"/>
      <c r="E22" s="1"/>
      <c r="F22" s="1"/>
      <c r="G22" s="23">
        <f t="shared" si="0"/>
        <v>0</v>
      </c>
      <c r="H22" s="23">
        <f t="shared" si="1"/>
        <v>0</v>
      </c>
      <c r="I22" s="23">
        <f t="shared" si="2"/>
        <v>0</v>
      </c>
    </row>
    <row r="23" spans="1:9">
      <c r="A23" s="90"/>
      <c r="B23" s="60" t="s">
        <v>17</v>
      </c>
      <c r="C23" s="9"/>
      <c r="D23" s="9"/>
      <c r="E23" s="1"/>
      <c r="F23" s="1"/>
      <c r="G23" s="23">
        <f t="shared" si="0"/>
        <v>0</v>
      </c>
      <c r="H23" s="23">
        <f t="shared" si="1"/>
        <v>0</v>
      </c>
      <c r="I23" s="23">
        <f t="shared" si="2"/>
        <v>0</v>
      </c>
    </row>
    <row r="24" spans="1:9">
      <c r="A24" s="90"/>
      <c r="B24" s="60" t="s">
        <v>18</v>
      </c>
      <c r="C24" s="1"/>
      <c r="D24" s="1"/>
      <c r="E24" s="1"/>
      <c r="F24" s="1"/>
      <c r="G24" s="23">
        <f t="shared" si="0"/>
        <v>0</v>
      </c>
      <c r="H24" s="23">
        <f t="shared" si="1"/>
        <v>0</v>
      </c>
      <c r="I24" s="23">
        <f t="shared" si="2"/>
        <v>0</v>
      </c>
    </row>
    <row r="25" spans="1:9">
      <c r="A25" s="90"/>
      <c r="B25" s="60" t="s">
        <v>19</v>
      </c>
      <c r="C25" s="1"/>
      <c r="D25" s="1"/>
      <c r="E25" s="1"/>
      <c r="F25" s="1"/>
      <c r="G25" s="23">
        <f t="shared" si="0"/>
        <v>0</v>
      </c>
      <c r="H25" s="23">
        <f t="shared" si="1"/>
        <v>0</v>
      </c>
      <c r="I25" s="23">
        <f t="shared" si="2"/>
        <v>0</v>
      </c>
    </row>
    <row r="26" spans="1:9">
      <c r="A26" s="90"/>
      <c r="B26" s="60" t="s">
        <v>20</v>
      </c>
      <c r="C26" s="1"/>
      <c r="D26" s="1"/>
      <c r="E26" s="1"/>
      <c r="F26" s="1"/>
      <c r="G26" s="23">
        <f t="shared" si="0"/>
        <v>0</v>
      </c>
      <c r="H26" s="23">
        <f t="shared" si="1"/>
        <v>0</v>
      </c>
      <c r="I26" s="23">
        <f t="shared" si="2"/>
        <v>0</v>
      </c>
    </row>
    <row r="27" spans="1:9">
      <c r="A27" s="90"/>
      <c r="B27" s="60" t="s">
        <v>21</v>
      </c>
      <c r="C27" s="1"/>
      <c r="D27" s="1"/>
      <c r="E27" s="1"/>
      <c r="F27" s="1"/>
      <c r="G27" s="23">
        <f t="shared" si="0"/>
        <v>0</v>
      </c>
      <c r="H27" s="23">
        <f t="shared" si="1"/>
        <v>0</v>
      </c>
      <c r="I27" s="23">
        <f t="shared" si="2"/>
        <v>0</v>
      </c>
    </row>
    <row r="28" spans="1:9">
      <c r="A28" s="90"/>
      <c r="B28" s="60" t="s">
        <v>22</v>
      </c>
      <c r="C28" s="1"/>
      <c r="D28" s="1"/>
      <c r="E28" s="1"/>
      <c r="F28" s="1"/>
      <c r="G28" s="23">
        <f t="shared" si="0"/>
        <v>0</v>
      </c>
      <c r="H28" s="23">
        <f t="shared" si="1"/>
        <v>0</v>
      </c>
      <c r="I28" s="23">
        <f t="shared" si="2"/>
        <v>0</v>
      </c>
    </row>
    <row r="29" spans="1:9">
      <c r="A29" s="90"/>
      <c r="B29" s="60" t="s">
        <v>23</v>
      </c>
      <c r="C29" s="1"/>
      <c r="D29" s="1"/>
      <c r="E29" s="1"/>
      <c r="F29" s="1"/>
      <c r="G29" s="23">
        <f t="shared" si="0"/>
        <v>0</v>
      </c>
      <c r="H29" s="23">
        <f t="shared" si="1"/>
        <v>0</v>
      </c>
      <c r="I29" s="23">
        <f t="shared" si="2"/>
        <v>0</v>
      </c>
    </row>
    <row r="30" spans="1:9">
      <c r="A30" s="90"/>
      <c r="B30" s="60" t="s">
        <v>24</v>
      </c>
      <c r="C30" s="1"/>
      <c r="D30" s="1"/>
      <c r="E30" s="1"/>
      <c r="F30" s="1"/>
      <c r="G30" s="23">
        <f>SUM(C30:F30)</f>
        <v>0</v>
      </c>
      <c r="H30" s="23">
        <f t="shared" si="1"/>
        <v>0</v>
      </c>
      <c r="I30" s="23">
        <f>SUM(G19:G30)</f>
        <v>0</v>
      </c>
    </row>
    <row r="31" spans="1:9">
      <c r="A31" s="90"/>
      <c r="B31" s="60" t="s">
        <v>25</v>
      </c>
      <c r="C31" s="1"/>
      <c r="D31" s="1"/>
      <c r="E31" s="1"/>
      <c r="F31" s="1"/>
      <c r="G31" s="23">
        <f>SUM(C31:F31)</f>
        <v>0</v>
      </c>
      <c r="H31" s="23">
        <f>SUM(G29:G31)/3</f>
        <v>0</v>
      </c>
      <c r="I31" s="23">
        <f>SUM(G20:G31)</f>
        <v>0</v>
      </c>
    </row>
  </sheetData>
  <mergeCells count="2">
    <mergeCell ref="A8:A19"/>
    <mergeCell ref="A20:A31"/>
  </mergeCells>
  <phoneticPr fontId="1"/>
  <conditionalFormatting sqref="G8:H1048576">
    <cfRule type="cellIs" dxfId="3" priority="2" operator="greaterThanOrEqual">
      <formula>150000</formula>
    </cfRule>
  </conditionalFormatting>
  <conditionalFormatting sqref="I8:I1048576">
    <cfRule type="cellIs" dxfId="2" priority="1" operator="greaterThanOrEqual">
      <formula>1800000</formula>
    </cfRule>
  </conditionalFormatting>
  <printOptions horizontalCentered="1"/>
  <pageMargins left="0.70866141732283472" right="0.70866141732283472" top="0.74803149606299213" bottom="0.74803149606299213" header="0.31496062992125984" footer="0.31496062992125984"/>
  <pageSetup paperSize="9" scale="85" orientation="landscape"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C952B7-C5DC-49F1-B1B4-289D06637482}">
  <sheetPr>
    <tabColor rgb="FFFFC5C5"/>
    <pageSetUpPr fitToPage="1"/>
  </sheetPr>
  <dimension ref="A1:H33"/>
  <sheetViews>
    <sheetView showGridLines="0" zoomScaleNormal="100" workbookViewId="0">
      <selection activeCell="J52" sqref="J52"/>
    </sheetView>
  </sheetViews>
  <sheetFormatPr defaultRowHeight="15"/>
  <cols>
    <col min="1" max="1" width="9.125" style="65" customWidth="1"/>
    <col min="2" max="2" width="9.125" style="71" customWidth="1"/>
    <col min="3" max="7" width="17.625" style="71" customWidth="1"/>
    <col min="8" max="8" width="17.625" style="65" customWidth="1"/>
    <col min="9" max="16384" width="9" style="65"/>
  </cols>
  <sheetData>
    <row r="1" spans="1:8" ht="24.75" customHeight="1">
      <c r="A1" s="62" t="s">
        <v>32</v>
      </c>
      <c r="B1" s="63"/>
      <c r="C1" s="64"/>
      <c r="D1" s="64"/>
      <c r="E1" s="64"/>
      <c r="F1" s="64"/>
      <c r="G1" s="64"/>
    </row>
    <row r="2" spans="1:8" ht="15" customHeight="1">
      <c r="A2" s="66"/>
      <c r="B2" s="63"/>
      <c r="C2" s="64"/>
      <c r="D2" s="64"/>
      <c r="E2" s="64"/>
      <c r="F2" s="64"/>
      <c r="G2" s="64"/>
    </row>
    <row r="3" spans="1:8" ht="24.75" customHeight="1">
      <c r="A3" s="67" t="s">
        <v>46</v>
      </c>
      <c r="B3" s="63"/>
      <c r="C3" s="64"/>
      <c r="D3" s="64"/>
      <c r="E3" s="64"/>
      <c r="F3" s="64"/>
      <c r="G3" s="64"/>
    </row>
    <row r="4" spans="1:8" ht="24.75" customHeight="1" thickBot="1">
      <c r="A4" s="68"/>
      <c r="B4" s="65"/>
      <c r="C4" s="64"/>
      <c r="D4" s="64"/>
      <c r="E4" s="64"/>
      <c r="F4" s="64"/>
      <c r="G4" s="64"/>
    </row>
    <row r="5" spans="1:8" ht="36" customHeight="1" thickBot="1">
      <c r="A5" s="91" t="s">
        <v>3</v>
      </c>
      <c r="B5" s="91"/>
      <c r="C5" s="69">
        <v>37742</v>
      </c>
      <c r="D5" s="70"/>
      <c r="F5" s="72">
        <f ca="1">IF(C5="","",DATEDIF(C5,DATE(YEAR(TODAY()),12,31),"Y"))</f>
        <v>22</v>
      </c>
      <c r="G5" s="73" t="s">
        <v>38</v>
      </c>
      <c r="H5" s="64"/>
    </row>
    <row r="6" spans="1:8" ht="24.75" customHeight="1">
      <c r="A6" s="74"/>
      <c r="C6" s="65"/>
      <c r="D6" s="64"/>
      <c r="E6" s="64"/>
      <c r="F6" s="64"/>
      <c r="G6" s="64"/>
      <c r="H6" s="64"/>
    </row>
    <row r="7" spans="1:8" ht="24.75" customHeight="1">
      <c r="A7" s="75" t="s">
        <v>47</v>
      </c>
      <c r="C7" s="65"/>
      <c r="D7" s="64"/>
      <c r="E7" s="64"/>
      <c r="F7" s="64"/>
      <c r="G7" s="64"/>
      <c r="H7" s="64"/>
    </row>
    <row r="8" spans="1:8" ht="13.5" customHeight="1">
      <c r="A8" s="76"/>
      <c r="B8" s="77"/>
      <c r="C8" s="77"/>
      <c r="D8" s="77"/>
      <c r="E8" s="77"/>
      <c r="F8" s="77"/>
      <c r="G8" s="77"/>
    </row>
    <row r="9" spans="1:8" ht="30">
      <c r="A9" s="78" t="s">
        <v>6</v>
      </c>
      <c r="B9" s="78" t="s">
        <v>7</v>
      </c>
      <c r="C9" s="79" t="s">
        <v>8</v>
      </c>
      <c r="D9" s="79" t="s">
        <v>9</v>
      </c>
      <c r="E9" s="79" t="s">
        <v>45</v>
      </c>
      <c r="F9" s="80" t="s">
        <v>11</v>
      </c>
      <c r="G9" s="80" t="s">
        <v>12</v>
      </c>
      <c r="H9" s="78" t="s">
        <v>13</v>
      </c>
    </row>
    <row r="10" spans="1:8">
      <c r="A10" s="92">
        <f ca="1">YEAR(TODAY())</f>
        <v>2025</v>
      </c>
      <c r="B10" s="81" t="s">
        <v>14</v>
      </c>
      <c r="C10" s="82">
        <v>100000</v>
      </c>
      <c r="D10" s="82"/>
      <c r="E10" s="82"/>
      <c r="F10" s="82">
        <f>SUM(C10:E10)</f>
        <v>100000</v>
      </c>
      <c r="G10" s="82">
        <f>SUM(F10)/3</f>
        <v>33333.333333333336</v>
      </c>
      <c r="H10" s="82">
        <f>SUM(F10)</f>
        <v>100000</v>
      </c>
    </row>
    <row r="11" spans="1:8">
      <c r="A11" s="92"/>
      <c r="B11" s="81" t="s">
        <v>15</v>
      </c>
      <c r="C11" s="82">
        <v>105000</v>
      </c>
      <c r="D11" s="82"/>
      <c r="E11" s="82"/>
      <c r="F11" s="82">
        <f t="shared" ref="F11:F32" si="0">SUM(C11:E11)</f>
        <v>105000</v>
      </c>
      <c r="G11" s="82">
        <f>SUM(F10:F11)/3</f>
        <v>68333.333333333328</v>
      </c>
      <c r="H11" s="82">
        <f>SUM(F10:F11)</f>
        <v>205000</v>
      </c>
    </row>
    <row r="12" spans="1:8">
      <c r="A12" s="92"/>
      <c r="B12" s="81" t="s">
        <v>16</v>
      </c>
      <c r="C12" s="82">
        <v>109000</v>
      </c>
      <c r="D12" s="82"/>
      <c r="E12" s="82"/>
      <c r="F12" s="82">
        <f t="shared" si="0"/>
        <v>109000</v>
      </c>
      <c r="G12" s="82">
        <f>SUM(F10:F12)/3</f>
        <v>104666.66666666667</v>
      </c>
      <c r="H12" s="82">
        <f>SUM(F10:F12)</f>
        <v>314000</v>
      </c>
    </row>
    <row r="13" spans="1:8">
      <c r="A13" s="92"/>
      <c r="B13" s="81" t="s">
        <v>17</v>
      </c>
      <c r="C13" s="82">
        <v>110000</v>
      </c>
      <c r="D13" s="82"/>
      <c r="E13" s="82"/>
      <c r="F13" s="82">
        <f t="shared" si="0"/>
        <v>110000</v>
      </c>
      <c r="G13" s="82">
        <f t="shared" ref="G13:G33" si="1">SUM(F11:F13)/3</f>
        <v>108000</v>
      </c>
      <c r="H13" s="82">
        <f>SUM(F10:F13)</f>
        <v>424000</v>
      </c>
    </row>
    <row r="14" spans="1:8">
      <c r="A14" s="92"/>
      <c r="B14" s="81" t="s">
        <v>18</v>
      </c>
      <c r="C14" s="82">
        <v>120000</v>
      </c>
      <c r="D14" s="82"/>
      <c r="E14" s="82"/>
      <c r="F14" s="82">
        <f t="shared" si="0"/>
        <v>120000</v>
      </c>
      <c r="G14" s="82">
        <f t="shared" si="1"/>
        <v>113000</v>
      </c>
      <c r="H14" s="82">
        <f>SUM(F10:F14)</f>
        <v>544000</v>
      </c>
    </row>
    <row r="15" spans="1:8">
      <c r="A15" s="92"/>
      <c r="B15" s="81" t="s">
        <v>19</v>
      </c>
      <c r="C15" s="82">
        <v>120000</v>
      </c>
      <c r="D15" s="82"/>
      <c r="E15" s="82"/>
      <c r="F15" s="82">
        <f t="shared" si="0"/>
        <v>120000</v>
      </c>
      <c r="G15" s="82">
        <f t="shared" si="1"/>
        <v>116666.66666666667</v>
      </c>
      <c r="H15" s="83">
        <f>SUM(F10:F15)</f>
        <v>664000</v>
      </c>
    </row>
    <row r="16" spans="1:8">
      <c r="A16" s="92"/>
      <c r="B16" s="81" t="s">
        <v>20</v>
      </c>
      <c r="C16" s="82">
        <v>120000</v>
      </c>
      <c r="D16" s="82"/>
      <c r="E16" s="82"/>
      <c r="F16" s="82">
        <f t="shared" si="0"/>
        <v>120000</v>
      </c>
      <c r="G16" s="82">
        <f t="shared" si="1"/>
        <v>120000</v>
      </c>
      <c r="H16" s="82">
        <f>SUM(F10:F16)</f>
        <v>784000</v>
      </c>
    </row>
    <row r="17" spans="1:8">
      <c r="A17" s="92"/>
      <c r="B17" s="81" t="s">
        <v>21</v>
      </c>
      <c r="C17" s="82">
        <v>120000</v>
      </c>
      <c r="D17" s="82"/>
      <c r="E17" s="82"/>
      <c r="F17" s="82">
        <f t="shared" si="0"/>
        <v>120000</v>
      </c>
      <c r="G17" s="82">
        <f t="shared" si="1"/>
        <v>120000</v>
      </c>
      <c r="H17" s="82">
        <f>SUM(F10:F17)</f>
        <v>904000</v>
      </c>
    </row>
    <row r="18" spans="1:8">
      <c r="A18" s="92"/>
      <c r="B18" s="81" t="s">
        <v>22</v>
      </c>
      <c r="C18" s="82">
        <v>120000</v>
      </c>
      <c r="D18" s="82"/>
      <c r="E18" s="82"/>
      <c r="F18" s="82">
        <f t="shared" si="0"/>
        <v>120000</v>
      </c>
      <c r="G18" s="82">
        <f t="shared" si="1"/>
        <v>120000</v>
      </c>
      <c r="H18" s="82">
        <f>SUM(F10:F18)</f>
        <v>1024000</v>
      </c>
    </row>
    <row r="19" spans="1:8">
      <c r="A19" s="92"/>
      <c r="B19" s="81" t="s">
        <v>23</v>
      </c>
      <c r="C19" s="82">
        <v>120000</v>
      </c>
      <c r="D19" s="82"/>
      <c r="E19" s="82"/>
      <c r="F19" s="82">
        <f t="shared" si="0"/>
        <v>120000</v>
      </c>
      <c r="G19" s="82">
        <f t="shared" si="1"/>
        <v>120000</v>
      </c>
      <c r="H19" s="82">
        <f>SUM(F10:F19)</f>
        <v>1144000</v>
      </c>
    </row>
    <row r="20" spans="1:8">
      <c r="A20" s="92"/>
      <c r="B20" s="81" t="s">
        <v>24</v>
      </c>
      <c r="C20" s="82">
        <v>120000</v>
      </c>
      <c r="D20" s="82"/>
      <c r="E20" s="82"/>
      <c r="F20" s="82">
        <f t="shared" si="0"/>
        <v>120000</v>
      </c>
      <c r="G20" s="82">
        <f t="shared" si="1"/>
        <v>120000</v>
      </c>
      <c r="H20" s="82">
        <f>SUM(F10:F20)</f>
        <v>1264000</v>
      </c>
    </row>
    <row r="21" spans="1:8">
      <c r="A21" s="92"/>
      <c r="B21" s="81" t="s">
        <v>25</v>
      </c>
      <c r="C21" s="82">
        <v>120000</v>
      </c>
      <c r="D21" s="82"/>
      <c r="E21" s="82"/>
      <c r="F21" s="82">
        <f t="shared" si="0"/>
        <v>120000</v>
      </c>
      <c r="G21" s="82">
        <f t="shared" si="1"/>
        <v>120000</v>
      </c>
      <c r="H21" s="82">
        <f>SUM(F10:F21)</f>
        <v>1384000</v>
      </c>
    </row>
    <row r="22" spans="1:8">
      <c r="A22" s="92">
        <f ca="1">A10+1</f>
        <v>2026</v>
      </c>
      <c r="B22" s="81" t="s">
        <v>14</v>
      </c>
      <c r="C22" s="82"/>
      <c r="D22" s="82"/>
      <c r="E22" s="82"/>
      <c r="F22" s="82">
        <f t="shared" si="0"/>
        <v>0</v>
      </c>
      <c r="G22" s="82">
        <f t="shared" si="1"/>
        <v>80000</v>
      </c>
      <c r="H22" s="82">
        <f>SUM(F11:F22)</f>
        <v>1284000</v>
      </c>
    </row>
    <row r="23" spans="1:8">
      <c r="A23" s="92"/>
      <c r="B23" s="81" t="s">
        <v>15</v>
      </c>
      <c r="C23" s="83"/>
      <c r="D23" s="82"/>
      <c r="E23" s="82"/>
      <c r="F23" s="82">
        <f t="shared" si="0"/>
        <v>0</v>
      </c>
      <c r="G23" s="82">
        <f t="shared" si="1"/>
        <v>40000</v>
      </c>
      <c r="H23" s="82">
        <f t="shared" ref="H23:H33" si="2">SUM(F12:F23)</f>
        <v>1179000</v>
      </c>
    </row>
    <row r="24" spans="1:8">
      <c r="A24" s="92"/>
      <c r="B24" s="81" t="s">
        <v>16</v>
      </c>
      <c r="C24" s="83"/>
      <c r="D24" s="82"/>
      <c r="E24" s="82"/>
      <c r="F24" s="82">
        <f t="shared" si="0"/>
        <v>0</v>
      </c>
      <c r="G24" s="82">
        <f t="shared" si="1"/>
        <v>0</v>
      </c>
      <c r="H24" s="82">
        <f t="shared" si="2"/>
        <v>1070000</v>
      </c>
    </row>
    <row r="25" spans="1:8">
      <c r="A25" s="92"/>
      <c r="B25" s="81" t="s">
        <v>17</v>
      </c>
      <c r="C25" s="83"/>
      <c r="D25" s="82"/>
      <c r="E25" s="82"/>
      <c r="F25" s="82">
        <f t="shared" si="0"/>
        <v>0</v>
      </c>
      <c r="G25" s="82">
        <f t="shared" si="1"/>
        <v>0</v>
      </c>
      <c r="H25" s="82">
        <f>SUM(F14:F25)</f>
        <v>960000</v>
      </c>
    </row>
    <row r="26" spans="1:8">
      <c r="A26" s="92"/>
      <c r="B26" s="81" t="s">
        <v>18</v>
      </c>
      <c r="C26" s="82"/>
      <c r="D26" s="82"/>
      <c r="E26" s="82"/>
      <c r="F26" s="82">
        <f t="shared" si="0"/>
        <v>0</v>
      </c>
      <c r="G26" s="82">
        <f t="shared" si="1"/>
        <v>0</v>
      </c>
      <c r="H26" s="82">
        <f t="shared" si="2"/>
        <v>840000</v>
      </c>
    </row>
    <row r="27" spans="1:8">
      <c r="A27" s="92"/>
      <c r="B27" s="81" t="s">
        <v>19</v>
      </c>
      <c r="C27" s="82"/>
      <c r="D27" s="82"/>
      <c r="E27" s="82"/>
      <c r="F27" s="82">
        <f t="shared" si="0"/>
        <v>0</v>
      </c>
      <c r="G27" s="82">
        <f t="shared" si="1"/>
        <v>0</v>
      </c>
      <c r="H27" s="82">
        <f t="shared" si="2"/>
        <v>720000</v>
      </c>
    </row>
    <row r="28" spans="1:8">
      <c r="A28" s="92"/>
      <c r="B28" s="81" t="s">
        <v>20</v>
      </c>
      <c r="C28" s="82"/>
      <c r="D28" s="82"/>
      <c r="E28" s="82"/>
      <c r="F28" s="82">
        <f t="shared" si="0"/>
        <v>0</v>
      </c>
      <c r="G28" s="82">
        <f t="shared" si="1"/>
        <v>0</v>
      </c>
      <c r="H28" s="82">
        <f t="shared" si="2"/>
        <v>600000</v>
      </c>
    </row>
    <row r="29" spans="1:8">
      <c r="A29" s="92"/>
      <c r="B29" s="81" t="s">
        <v>21</v>
      </c>
      <c r="C29" s="82"/>
      <c r="D29" s="82"/>
      <c r="E29" s="82"/>
      <c r="F29" s="82">
        <f t="shared" si="0"/>
        <v>0</v>
      </c>
      <c r="G29" s="82">
        <f t="shared" si="1"/>
        <v>0</v>
      </c>
      <c r="H29" s="82">
        <f t="shared" si="2"/>
        <v>480000</v>
      </c>
    </row>
    <row r="30" spans="1:8">
      <c r="A30" s="92"/>
      <c r="B30" s="81" t="s">
        <v>22</v>
      </c>
      <c r="C30" s="82"/>
      <c r="D30" s="82"/>
      <c r="E30" s="82"/>
      <c r="F30" s="82">
        <f>SUM(C30:E30)</f>
        <v>0</v>
      </c>
      <c r="G30" s="82">
        <f t="shared" si="1"/>
        <v>0</v>
      </c>
      <c r="H30" s="82">
        <f t="shared" si="2"/>
        <v>360000</v>
      </c>
    </row>
    <row r="31" spans="1:8">
      <c r="A31" s="92"/>
      <c r="B31" s="81" t="s">
        <v>23</v>
      </c>
      <c r="C31" s="82"/>
      <c r="D31" s="82"/>
      <c r="F31" s="82">
        <f t="shared" si="0"/>
        <v>0</v>
      </c>
      <c r="G31" s="82">
        <f t="shared" si="1"/>
        <v>0</v>
      </c>
      <c r="H31" s="82">
        <f t="shared" si="2"/>
        <v>240000</v>
      </c>
    </row>
    <row r="32" spans="1:8">
      <c r="A32" s="92"/>
      <c r="B32" s="81" t="s">
        <v>24</v>
      </c>
      <c r="C32" s="82"/>
      <c r="D32" s="82"/>
      <c r="E32" s="82"/>
      <c r="F32" s="82">
        <f t="shared" si="0"/>
        <v>0</v>
      </c>
      <c r="G32" s="82">
        <f t="shared" si="1"/>
        <v>0</v>
      </c>
      <c r="H32" s="82">
        <f t="shared" si="2"/>
        <v>120000</v>
      </c>
    </row>
    <row r="33" spans="1:8">
      <c r="A33" s="92"/>
      <c r="B33" s="81" t="s">
        <v>25</v>
      </c>
      <c r="C33" s="82"/>
      <c r="D33" s="82"/>
      <c r="E33" s="82"/>
      <c r="F33" s="82">
        <f>SUM(C33:E33)</f>
        <v>0</v>
      </c>
      <c r="G33" s="82">
        <f t="shared" si="1"/>
        <v>0</v>
      </c>
      <c r="H33" s="82">
        <f t="shared" si="2"/>
        <v>0</v>
      </c>
    </row>
  </sheetData>
  <mergeCells count="3">
    <mergeCell ref="A5:B5"/>
    <mergeCell ref="A10:A21"/>
    <mergeCell ref="A22:A33"/>
  </mergeCells>
  <phoneticPr fontId="1"/>
  <conditionalFormatting sqref="F10:G33 F34:F1048576">
    <cfRule type="cellIs" dxfId="1" priority="1" operator="greaterThan">
      <formula>108333</formula>
    </cfRule>
  </conditionalFormatting>
  <conditionalFormatting sqref="H10:H33 G34:G1048576">
    <cfRule type="cellIs" dxfId="0" priority="2" operator="greaterThanOrEqual">
      <formula>1300000</formula>
    </cfRule>
  </conditionalFormatting>
  <printOptions horizontalCentered="1"/>
  <pageMargins left="0.70866141732283472" right="0.70866141732283472" top="0.74803149606299213" bottom="0.74803149606299213" header="0.31496062992125984" footer="0.31496062992125984"/>
  <pageSetup paperSize="9" scale="61"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573E1E320BD69447B4A6A50A56296672" ma:contentTypeVersion="5" ma:contentTypeDescription="新しいドキュメントを作成します。" ma:contentTypeScope="" ma:versionID="673ae5adb757af93cc5cdcb90ee923d2">
  <xsd:schema xmlns:xsd="http://www.w3.org/2001/XMLSchema" xmlns:xs="http://www.w3.org/2001/XMLSchema" xmlns:p="http://schemas.microsoft.com/office/2006/metadata/properties" xmlns:ns2="911a54b4-af01-4b3e-ade3-ecd3998a21d3" targetNamespace="http://schemas.microsoft.com/office/2006/metadata/properties" ma:root="true" ma:fieldsID="4433327f35d6cd34a63be63a13d9d8bc" ns2:_="">
    <xsd:import namespace="911a54b4-af01-4b3e-ade3-ecd3998a21d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_x65e5__x4ed8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11a54b4-af01-4b3e-ade3-ecd3998a21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_x65e5__x4ed8_" ma:index="12" nillable="true" ma:displayName="日付" ma:format="DateOnly" ma:internalName="_x65e5__x4ed8_">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x65e5__x4ed8_ xmlns="911a54b4-af01-4b3e-ade3-ecd3998a21d3" xsi:nil="true"/>
  </documentManagement>
</p:properties>
</file>

<file path=customXml/itemProps1.xml><?xml version="1.0" encoding="utf-8"?>
<ds:datastoreItem xmlns:ds="http://schemas.openxmlformats.org/officeDocument/2006/customXml" ds:itemID="{86886C91-C70F-4B55-AC43-0F924C334961}">
  <ds:schemaRefs>
    <ds:schemaRef ds:uri="http://schemas.microsoft.com/sharepoint/v3/contenttype/forms"/>
  </ds:schemaRefs>
</ds:datastoreItem>
</file>

<file path=customXml/itemProps2.xml><?xml version="1.0" encoding="utf-8"?>
<ds:datastoreItem xmlns:ds="http://schemas.openxmlformats.org/officeDocument/2006/customXml" ds:itemID="{30DCA5EF-7662-440C-B198-622B1944C7E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11a54b4-af01-4b3e-ade3-ecd3998a21d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54A739D-5C3B-40FE-8710-7BFE64FD93F6}">
  <ds:schemaRefs>
    <ds:schemaRef ds:uri="http://schemas.microsoft.com/office/2006/metadata/properties"/>
    <ds:schemaRef ds:uri="http://schemas.microsoft.com/office/infopath/2007/PartnerControls"/>
    <ds:schemaRef ds:uri="911a54b4-af01-4b3e-ade3-ecd3998a21d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①所得限度額【130万円】用</vt:lpstr>
      <vt:lpstr>②所得限度額【150万円】用</vt:lpstr>
      <vt:lpstr>③所得限度額【180万円】用</vt:lpstr>
      <vt:lpstr>記載例</vt:lpstr>
      <vt:lpstr>記載例!Print_Area</vt:lpstr>
    </vt:vector>
  </TitlesOfParts>
  <Manager/>
  <Company>最高裁判所</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最高裁判所</dc:creator>
  <cp:keywords/>
  <dc:description/>
  <cp:lastModifiedBy>最高裁判所</cp:lastModifiedBy>
  <cp:revision/>
  <cp:lastPrinted>2025-09-24T02:03:47Z</cp:lastPrinted>
  <dcterms:created xsi:type="dcterms:W3CDTF">2023-09-13T01:47:57Z</dcterms:created>
  <dcterms:modified xsi:type="dcterms:W3CDTF">2025-09-29T06:34:02Z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0x010100573E1E320BD69447B4A6A50A56296672</vt:lpwstr>
  </property>
</Properties>
</file>